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<sst xmlns="http://schemas.openxmlformats.org/spreadsheetml/2006/main" count="75" uniqueCount="64">
  <si>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</si>
  <si>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</si>
  <si>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</si>
  <si>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</si>
  <si>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</si>
  <si>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</si>
  <si>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</si>
  <si>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</si>
  <si>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</si>
  <si>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</si>
  <si>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</si>
  <si>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</si>
  <si>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</si>
  <si>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 xml:space="preserve"> </t>
  </si>
  <si>
    <t>Bankovní poplatky</t>
  </si>
  <si>
    <t>Rozpočtové opatření číslo 14/2017</t>
  </si>
  <si>
    <t>Daň z příjmu fyz.osob</t>
  </si>
  <si>
    <t>Daň z příjmů práv.osob</t>
  </si>
  <si>
    <t>DPH</t>
  </si>
  <si>
    <t>Správní poplatky</t>
  </si>
  <si>
    <t>Daň z hazardních her</t>
  </si>
  <si>
    <t xml:space="preserve">Odvod z loterií </t>
  </si>
  <si>
    <t>Daň z nemovitých věcí</t>
  </si>
  <si>
    <t>Les-příjmy</t>
  </si>
  <si>
    <t>KD-nájmy</t>
  </si>
  <si>
    <t>Kultura-finanční dary</t>
  </si>
  <si>
    <t>Byty-zálohy na služby</t>
  </si>
  <si>
    <t>Byty-nájmy</t>
  </si>
  <si>
    <t>Nebyty-nájmy</t>
  </si>
  <si>
    <t>Příjmy z prodeje pozemků</t>
  </si>
  <si>
    <t>EKO-KOM</t>
  </si>
  <si>
    <t>Sb.dvůr-zpětný odběr</t>
  </si>
  <si>
    <t>Veř.prostranství-příjmy</t>
  </si>
  <si>
    <t>Pečovák-prodeje z demolice</t>
  </si>
  <si>
    <t>Příjmy z úroků</t>
  </si>
  <si>
    <t>Les-mzdy</t>
  </si>
  <si>
    <t>Les-soc.pojištění</t>
  </si>
  <si>
    <t>Les-zdrav.pojištění</t>
  </si>
  <si>
    <t>Chodníky-opravy</t>
  </si>
  <si>
    <t>Chodníky-investice</t>
  </si>
  <si>
    <t>Škola-opravy</t>
  </si>
  <si>
    <t>Škola-investice</t>
  </si>
  <si>
    <t>Kultura-pohoštění</t>
  </si>
  <si>
    <t>VO-opravy</t>
  </si>
  <si>
    <t>Sb.dvůr-mzdy</t>
  </si>
  <si>
    <t>Sb.dvůr-dohody</t>
  </si>
  <si>
    <t>Sb.dvůr-soc.pojištění</t>
  </si>
  <si>
    <t>Sb.dvůr-zdrav.pojištění</t>
  </si>
  <si>
    <t>Veř.prostranství-mzdy</t>
  </si>
  <si>
    <t>Veř.prostranství-dohody</t>
  </si>
  <si>
    <t>Veř.prostranství-soc.pojištění</t>
  </si>
  <si>
    <t>Veř.prostranství-zdrav.pojištění</t>
  </si>
  <si>
    <t>Veř.prostranství-materiál</t>
  </si>
  <si>
    <t>Pečovák-investice</t>
  </si>
  <si>
    <t>OÚ-elektřina</t>
  </si>
  <si>
    <t>V Dražicích dne 31.12.2017</t>
  </si>
  <si>
    <t>Zveřejněno na internetových stránkách obce dne: 18.1.2018</t>
  </si>
  <si>
    <t>0111</t>
  </si>
  <si>
    <t>Vozidlo bioodpad-změna nástroje obec</t>
  </si>
  <si>
    <t>054 5 15974</t>
  </si>
  <si>
    <t>Vozidlo bioodpad-změna nástroje EU</t>
  </si>
  <si>
    <t>106 5 15974</t>
  </si>
  <si>
    <t xml:space="preserve">054 1 </t>
  </si>
  <si>
    <t xml:space="preserve">106 1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</si>
</sst>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30">
      <selection activeCell="E38" sqref="E38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15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13</v>
      </c>
      <c r="B5" s="5">
        <v>1111</v>
      </c>
      <c r="C5" s="4" t="s">
        <v>13</v>
      </c>
      <c r="D5" s="10" t="s">
        <v>13</v>
      </c>
      <c r="E5" s="4" t="s">
        <v>16</v>
      </c>
      <c r="F5" s="14">
        <v>825000</v>
      </c>
    </row>
    <row r="6" spans="1:6" ht="21.75" customHeight="1">
      <c r="A6" s="13"/>
      <c r="B6" s="5">
        <v>1121</v>
      </c>
      <c r="C6" s="4"/>
      <c r="D6" s="10"/>
      <c r="E6" s="4" t="s">
        <v>17</v>
      </c>
      <c r="F6" s="14">
        <v>380000</v>
      </c>
    </row>
    <row r="7" spans="1:6" ht="21.75" customHeight="1">
      <c r="A7" s="13"/>
      <c r="B7" s="5">
        <v>1211</v>
      </c>
      <c r="C7" s="4"/>
      <c r="D7" s="10"/>
      <c r="E7" s="4" t="s">
        <v>18</v>
      </c>
      <c r="F7" s="14">
        <v>1527000</v>
      </c>
    </row>
    <row r="8" spans="1:6" ht="21.75" customHeight="1">
      <c r="A8" s="13"/>
      <c r="B8" s="5">
        <v>1361</v>
      </c>
      <c r="C8" s="4"/>
      <c r="D8" s="10"/>
      <c r="E8" s="4" t="s">
        <v>19</v>
      </c>
      <c r="F8" s="14">
        <v>12000</v>
      </c>
    </row>
    <row r="9" spans="1:6" ht="21.75" customHeight="1">
      <c r="A9" s="13"/>
      <c r="B9" s="5">
        <v>1381</v>
      </c>
      <c r="C9" s="4"/>
      <c r="D9" s="10"/>
      <c r="E9" s="4" t="s">
        <v>20</v>
      </c>
      <c r="F9" s="14">
        <v>15000</v>
      </c>
    </row>
    <row r="10" spans="1:6" ht="21.75" customHeight="1">
      <c r="A10" s="13"/>
      <c r="B10" s="5">
        <v>1382</v>
      </c>
      <c r="C10" s="4"/>
      <c r="D10" s="10"/>
      <c r="E10" s="4" t="s">
        <v>21</v>
      </c>
      <c r="F10" s="14">
        <v>-15000</v>
      </c>
    </row>
    <row r="11" spans="1:6" ht="21.75" customHeight="1">
      <c r="A11" s="13"/>
      <c r="B11" s="5">
        <v>1511</v>
      </c>
      <c r="C11" s="4"/>
      <c r="D11" s="10"/>
      <c r="E11" s="4" t="s">
        <v>22</v>
      </c>
      <c r="F11" s="14">
        <v>91000</v>
      </c>
    </row>
    <row r="12" spans="1:6" ht="21.75" customHeight="1">
      <c r="A12" s="13">
        <v>1032</v>
      </c>
      <c r="B12" s="5">
        <v>2111</v>
      </c>
      <c r="C12" s="4"/>
      <c r="D12" s="10"/>
      <c r="E12" s="4" t="s">
        <v>23</v>
      </c>
      <c r="F12" s="14">
        <v>-80000</v>
      </c>
    </row>
    <row r="13" spans="1:6" ht="21.75" customHeight="1">
      <c r="A13" s="13">
        <v>3392</v>
      </c>
      <c r="B13" s="5">
        <v>2132</v>
      </c>
      <c r="C13" s="4"/>
      <c r="D13" s="10"/>
      <c r="E13" s="4" t="s">
        <v>24</v>
      </c>
      <c r="F13" s="14">
        <v>17000</v>
      </c>
    </row>
    <row r="14" spans="1:6" ht="21.75" customHeight="1">
      <c r="A14" s="13">
        <v>3399</v>
      </c>
      <c r="B14" s="5">
        <v>2321</v>
      </c>
      <c r="C14" s="4"/>
      <c r="D14" s="10"/>
      <c r="E14" s="4" t="s">
        <v>25</v>
      </c>
      <c r="F14" s="14">
        <v>-600</v>
      </c>
    </row>
    <row r="15" spans="1:6" ht="21.75" customHeight="1">
      <c r="A15" s="13">
        <v>3612</v>
      </c>
      <c r="B15" s="5">
        <v>2111</v>
      </c>
      <c r="C15" s="4"/>
      <c r="D15" s="10"/>
      <c r="E15" s="4" t="s">
        <v>26</v>
      </c>
      <c r="F15" s="14">
        <v>56000</v>
      </c>
    </row>
    <row r="16" spans="1:6" ht="21.75" customHeight="1">
      <c r="A16" s="13">
        <v>3612</v>
      </c>
      <c r="B16" s="5">
        <v>2132</v>
      </c>
      <c r="C16" s="4"/>
      <c r="D16" s="10"/>
      <c r="E16" s="4" t="s">
        <v>27</v>
      </c>
      <c r="F16" s="14">
        <v>38000</v>
      </c>
    </row>
    <row r="17" spans="1:6" ht="21.75" customHeight="1">
      <c r="A17" s="13">
        <v>3613</v>
      </c>
      <c r="B17" s="5">
        <v>2132</v>
      </c>
      <c r="C17" s="4"/>
      <c r="D17" s="10"/>
      <c r="E17" s="4" t="s">
        <v>28</v>
      </c>
      <c r="F17" s="14">
        <v>-25000</v>
      </c>
    </row>
    <row r="18" spans="1:6" ht="21.75" customHeight="1">
      <c r="A18" s="13">
        <v>3639</v>
      </c>
      <c r="B18" s="5">
        <v>3111</v>
      </c>
      <c r="C18" s="4"/>
      <c r="D18" s="10"/>
      <c r="E18" s="4" t="s">
        <v>29</v>
      </c>
      <c r="F18" s="14">
        <v>-20000</v>
      </c>
    </row>
    <row r="19" spans="1:6" ht="21.75" customHeight="1">
      <c r="A19" s="13">
        <v>3725</v>
      </c>
      <c r="B19" s="5">
        <v>2324</v>
      </c>
      <c r="C19" s="4"/>
      <c r="D19" s="10"/>
      <c r="E19" s="4" t="s">
        <v>30</v>
      </c>
      <c r="F19" s="14">
        <v>6000</v>
      </c>
    </row>
    <row r="20" spans="1:6" ht="21.75" customHeight="1">
      <c r="A20" s="13">
        <v>3729</v>
      </c>
      <c r="B20" s="5">
        <v>2324</v>
      </c>
      <c r="C20" s="4"/>
      <c r="D20" s="10"/>
      <c r="E20" s="4" t="s">
        <v>31</v>
      </c>
      <c r="F20" s="14">
        <v>-5000</v>
      </c>
    </row>
    <row r="21" spans="1:6" ht="21.75" customHeight="1">
      <c r="A21" s="13">
        <v>3745</v>
      </c>
      <c r="B21" s="5">
        <v>2111</v>
      </c>
      <c r="C21" s="4"/>
      <c r="D21" s="10"/>
      <c r="E21" s="4" t="s">
        <v>32</v>
      </c>
      <c r="F21" s="14">
        <v>5000</v>
      </c>
    </row>
    <row r="22" spans="1:6" ht="21.75" customHeight="1">
      <c r="A22" s="13">
        <v>4351</v>
      </c>
      <c r="B22" s="5">
        <v>2310</v>
      </c>
      <c r="C22" s="4"/>
      <c r="D22" s="10"/>
      <c r="E22" s="4" t="s">
        <v>33</v>
      </c>
      <c r="F22" s="14">
        <v>-9000</v>
      </c>
    </row>
    <row r="23" spans="1:6" ht="21.75" customHeight="1">
      <c r="A23" s="13">
        <v>6310</v>
      </c>
      <c r="B23" s="5">
        <v>2141</v>
      </c>
      <c r="C23" s="4"/>
      <c r="D23" s="10"/>
      <c r="E23" s="4" t="s">
        <v>34</v>
      </c>
      <c r="F23" s="14">
        <v>4000</v>
      </c>
    </row>
    <row r="24" spans="1:6" ht="21.75" customHeight="1">
      <c r="A24" s="13"/>
      <c r="B24" s="5"/>
      <c r="C24" s="5"/>
      <c r="D24" s="1"/>
      <c r="E24" s="6" t="s">
        <v>6</v>
      </c>
      <c r="F24" s="15">
        <f>SUM(F5:F23)</f>
        <v>2821400</v>
      </c>
    </row>
    <row r="25" spans="1:6" ht="21.75" customHeight="1">
      <c r="A25" s="27" t="s">
        <v>11</v>
      </c>
      <c r="B25" s="28"/>
      <c r="C25" s="28"/>
      <c r="D25" s="28"/>
      <c r="E25" s="28"/>
      <c r="F25" s="29"/>
    </row>
    <row r="26" spans="1:6" ht="21.75" customHeight="1">
      <c r="A26" s="16">
        <v>1032</v>
      </c>
      <c r="B26" s="5">
        <v>5011</v>
      </c>
      <c r="C26" s="5" t="s">
        <v>13</v>
      </c>
      <c r="D26" s="1" t="s">
        <v>13</v>
      </c>
      <c r="E26" s="5" t="s">
        <v>35</v>
      </c>
      <c r="F26" s="17">
        <v>-15000</v>
      </c>
    </row>
    <row r="27" spans="1:6" ht="21.75" customHeight="1">
      <c r="A27" s="16">
        <v>1032</v>
      </c>
      <c r="B27" s="5">
        <v>5031</v>
      </c>
      <c r="C27" s="5"/>
      <c r="D27" s="1"/>
      <c r="E27" s="5" t="s">
        <v>36</v>
      </c>
      <c r="F27" s="17">
        <v>-4400</v>
      </c>
    </row>
    <row r="28" spans="1:6" ht="21.75" customHeight="1">
      <c r="A28" s="16">
        <v>1032</v>
      </c>
      <c r="B28" s="5">
        <v>5032</v>
      </c>
      <c r="C28" s="5"/>
      <c r="D28" s="1"/>
      <c r="E28" s="5" t="s">
        <v>37</v>
      </c>
      <c r="F28" s="17">
        <v>-1700</v>
      </c>
    </row>
    <row r="29" spans="1:6" ht="21.75" customHeight="1">
      <c r="A29" s="16">
        <v>2219</v>
      </c>
      <c r="B29" s="5">
        <v>5171</v>
      </c>
      <c r="C29" s="5"/>
      <c r="D29" s="1"/>
      <c r="E29" s="5" t="s">
        <v>38</v>
      </c>
      <c r="F29" s="17">
        <v>-185000</v>
      </c>
    </row>
    <row r="30" spans="1:6" ht="21.75" customHeight="1">
      <c r="A30" s="16">
        <v>2219</v>
      </c>
      <c r="B30" s="5">
        <v>6121</v>
      </c>
      <c r="C30" s="5"/>
      <c r="D30" s="1"/>
      <c r="E30" s="5" t="s">
        <v>39</v>
      </c>
      <c r="F30" s="17">
        <v>-200000</v>
      </c>
    </row>
    <row r="31" spans="1:6" ht="21.75" customHeight="1">
      <c r="A31" s="16">
        <v>3113</v>
      </c>
      <c r="B31" s="5">
        <v>5171</v>
      </c>
      <c r="C31" s="5"/>
      <c r="D31" s="1"/>
      <c r="E31" s="5" t="s">
        <v>40</v>
      </c>
      <c r="F31" s="17">
        <v>41000</v>
      </c>
    </row>
    <row r="32" spans="1:6" ht="21.75" customHeight="1">
      <c r="A32" s="16">
        <v>3113</v>
      </c>
      <c r="B32" s="5">
        <v>6121</v>
      </c>
      <c r="C32" s="5"/>
      <c r="D32" s="1"/>
      <c r="E32" s="5" t="s">
        <v>41</v>
      </c>
      <c r="F32" s="17">
        <v>458000</v>
      </c>
    </row>
    <row r="33" spans="1:6" ht="21.75" customHeight="1">
      <c r="A33" s="16">
        <v>3399</v>
      </c>
      <c r="B33" s="5">
        <v>5175</v>
      </c>
      <c r="C33" s="5"/>
      <c r="D33" s="1"/>
      <c r="E33" s="5" t="s">
        <v>42</v>
      </c>
      <c r="F33" s="17">
        <v>1000</v>
      </c>
    </row>
    <row r="34" spans="1:6" ht="21.75" customHeight="1">
      <c r="A34" s="16">
        <v>3631</v>
      </c>
      <c r="B34" s="5">
        <v>5171</v>
      </c>
      <c r="C34" s="5"/>
      <c r="D34" s="1"/>
      <c r="E34" s="5" t="s">
        <v>43</v>
      </c>
      <c r="F34" s="17">
        <v>4000</v>
      </c>
    </row>
    <row r="35" spans="1:6" ht="21.75" customHeight="1">
      <c r="A35" s="16">
        <v>3726</v>
      </c>
      <c r="B35" s="5">
        <v>6123</v>
      </c>
      <c r="C35" s="5" t="s">
        <v>62</v>
      </c>
      <c r="D35" s="1" t="s">
        <v>57</v>
      </c>
      <c r="E35" s="5" t="s">
        <v>58</v>
      </c>
      <c r="F35" s="17">
        <v>-7000</v>
      </c>
    </row>
    <row r="36" spans="1:6" ht="21.75" customHeight="1">
      <c r="A36" s="16">
        <v>3726</v>
      </c>
      <c r="B36" s="5">
        <v>6123</v>
      </c>
      <c r="C36" s="5" t="s">
        <v>63</v>
      </c>
      <c r="D36" s="1" t="s">
        <v>57</v>
      </c>
      <c r="E36" s="5" t="s">
        <v>58</v>
      </c>
      <c r="F36" s="17">
        <v>6969.6</v>
      </c>
    </row>
    <row r="37" spans="1:6" ht="21.75" customHeight="1">
      <c r="A37" s="16">
        <v>3726</v>
      </c>
      <c r="B37" s="5">
        <v>6123</v>
      </c>
      <c r="C37" s="5" t="s">
        <v>59</v>
      </c>
      <c r="D37" s="1" t="s">
        <v>57</v>
      </c>
      <c r="E37" s="5" t="s">
        <v>60</v>
      </c>
      <c r="F37" s="17">
        <v>-40000</v>
      </c>
    </row>
    <row r="38" spans="1:6" ht="21.75" customHeight="1">
      <c r="A38" s="16">
        <v>3726</v>
      </c>
      <c r="B38" s="5">
        <v>6123</v>
      </c>
      <c r="C38" s="5" t="s">
        <v>61</v>
      </c>
      <c r="D38" s="1" t="s">
        <v>57</v>
      </c>
      <c r="E38" s="5" t="s">
        <v>60</v>
      </c>
      <c r="F38" s="17">
        <v>39494.4</v>
      </c>
    </row>
    <row r="39" spans="1:6" ht="21.75" customHeight="1">
      <c r="A39" s="16">
        <v>3729</v>
      </c>
      <c r="B39" s="5">
        <v>5011</v>
      </c>
      <c r="C39" s="5"/>
      <c r="D39" s="1"/>
      <c r="E39" s="5" t="s">
        <v>44</v>
      </c>
      <c r="F39" s="17">
        <v>29000</v>
      </c>
    </row>
    <row r="40" spans="1:6" ht="21.75" customHeight="1">
      <c r="A40" s="16">
        <v>3729</v>
      </c>
      <c r="B40" s="5">
        <v>5021</v>
      </c>
      <c r="C40" s="5"/>
      <c r="D40" s="1"/>
      <c r="E40" s="5" t="s">
        <v>45</v>
      </c>
      <c r="F40" s="17">
        <v>-16000</v>
      </c>
    </row>
    <row r="41" spans="1:6" ht="21.75" customHeight="1">
      <c r="A41" s="16">
        <v>3729</v>
      </c>
      <c r="B41" s="5">
        <v>5031</v>
      </c>
      <c r="C41" s="5"/>
      <c r="D41" s="1"/>
      <c r="E41" s="5" t="s">
        <v>46</v>
      </c>
      <c r="F41" s="17">
        <v>8000</v>
      </c>
    </row>
    <row r="42" spans="1:6" ht="21.75" customHeight="1">
      <c r="A42" s="16">
        <v>3729</v>
      </c>
      <c r="B42" s="5">
        <v>5032</v>
      </c>
      <c r="C42" s="5"/>
      <c r="D42" s="1"/>
      <c r="E42" s="5" t="s">
        <v>47</v>
      </c>
      <c r="F42" s="17">
        <v>3000</v>
      </c>
    </row>
    <row r="43" spans="1:6" ht="21.75" customHeight="1">
      <c r="A43" s="16">
        <v>3745</v>
      </c>
      <c r="B43" s="5">
        <v>5011</v>
      </c>
      <c r="C43" s="5"/>
      <c r="D43" s="1"/>
      <c r="E43" s="5" t="s">
        <v>48</v>
      </c>
      <c r="F43" s="17">
        <v>-106000</v>
      </c>
    </row>
    <row r="44" spans="1:6" ht="21.75" customHeight="1">
      <c r="A44" s="16">
        <v>3745</v>
      </c>
      <c r="B44" s="5">
        <v>5021</v>
      </c>
      <c r="C44" s="5"/>
      <c r="D44" s="1"/>
      <c r="E44" s="5" t="s">
        <v>49</v>
      </c>
      <c r="F44" s="17">
        <v>-13000</v>
      </c>
    </row>
    <row r="45" spans="1:6" ht="21.75" customHeight="1">
      <c r="A45" s="16">
        <v>3745</v>
      </c>
      <c r="B45" s="5">
        <v>5031</v>
      </c>
      <c r="C45" s="5"/>
      <c r="D45" s="1"/>
      <c r="E45" s="5" t="s">
        <v>50</v>
      </c>
      <c r="F45" s="17">
        <v>-22000</v>
      </c>
    </row>
    <row r="46" spans="1:6" ht="21.75" customHeight="1">
      <c r="A46" s="16">
        <v>3745</v>
      </c>
      <c r="B46" s="5">
        <v>5032</v>
      </c>
      <c r="C46" s="5"/>
      <c r="D46" s="1"/>
      <c r="E46" s="5" t="s">
        <v>51</v>
      </c>
      <c r="F46" s="17">
        <v>-11000</v>
      </c>
    </row>
    <row r="47" spans="1:6" ht="21.75" customHeight="1">
      <c r="A47" s="16">
        <v>3745</v>
      </c>
      <c r="B47" s="5">
        <v>5139</v>
      </c>
      <c r="C47" s="5"/>
      <c r="D47" s="1"/>
      <c r="E47" s="5" t="s">
        <v>52</v>
      </c>
      <c r="F47" s="17">
        <v>-278000</v>
      </c>
    </row>
    <row r="48" spans="1:6" ht="21.75" customHeight="1">
      <c r="A48" s="16">
        <v>4351</v>
      </c>
      <c r="B48" s="5">
        <v>6121</v>
      </c>
      <c r="C48" s="5"/>
      <c r="D48" s="1"/>
      <c r="E48" s="5" t="s">
        <v>53</v>
      </c>
      <c r="F48" s="17">
        <v>-200000</v>
      </c>
    </row>
    <row r="49" spans="1:6" ht="21.75" customHeight="1">
      <c r="A49" s="16">
        <v>6171</v>
      </c>
      <c r="B49" s="5">
        <v>5154</v>
      </c>
      <c r="C49" s="5"/>
      <c r="D49" s="1"/>
      <c r="E49" s="5" t="s">
        <v>54</v>
      </c>
      <c r="F49" s="17">
        <v>2000</v>
      </c>
    </row>
    <row r="50" spans="1:6" ht="21.75" customHeight="1">
      <c r="A50" s="16">
        <v>6310</v>
      </c>
      <c r="B50" s="5">
        <v>5163</v>
      </c>
      <c r="C50" s="5"/>
      <c r="D50" s="1"/>
      <c r="E50" s="5" t="s">
        <v>14</v>
      </c>
      <c r="F50" s="17">
        <v>1000</v>
      </c>
    </row>
    <row r="51" spans="1:6" ht="25.5" customHeight="1">
      <c r="A51" s="16"/>
      <c r="B51" s="5"/>
      <c r="C51" s="5"/>
      <c r="D51" s="8"/>
      <c r="E51" s="6" t="s">
        <v>6</v>
      </c>
      <c r="F51" s="18">
        <f>SUM(F26:F50)</f>
        <v>-505636</v>
      </c>
    </row>
    <row r="52" spans="1:6" ht="25.5" customHeight="1">
      <c r="A52" s="27" t="s">
        <v>7</v>
      </c>
      <c r="B52" s="28"/>
      <c r="C52" s="28"/>
      <c r="D52" s="28"/>
      <c r="E52" s="28"/>
      <c r="F52" s="29"/>
    </row>
    <row r="53" spans="1:6" ht="25.5" customHeight="1">
      <c r="A53" s="19"/>
      <c r="B53" s="5">
        <v>8115</v>
      </c>
      <c r="C53" s="5"/>
      <c r="D53" s="5"/>
      <c r="E53" s="4" t="s">
        <v>8</v>
      </c>
      <c r="F53" s="17">
        <f>F51-F24</f>
        <v>-3327036</v>
      </c>
    </row>
    <row r="54" spans="1:6" ht="25.5" customHeight="1">
      <c r="A54" s="16"/>
      <c r="B54" s="5"/>
      <c r="C54" s="5"/>
      <c r="D54" s="5"/>
      <c r="E54" s="7" t="s">
        <v>9</v>
      </c>
      <c r="F54" s="20">
        <f>F53+F24</f>
        <v>-505636</v>
      </c>
    </row>
    <row r="55" spans="1:6" ht="26.25" customHeight="1" thickBot="1">
      <c r="A55" s="21"/>
      <c r="B55" s="22"/>
      <c r="C55" s="22"/>
      <c r="D55" s="22"/>
      <c r="E55" s="23" t="s">
        <v>11</v>
      </c>
      <c r="F55" s="24">
        <f>F51</f>
        <v>-505636</v>
      </c>
    </row>
    <row r="57" ht="12.75">
      <c r="B57" s="9"/>
    </row>
    <row r="58" spans="1:2" ht="12.75">
      <c r="A58" t="s">
        <v>55</v>
      </c>
      <c r="B58" s="9"/>
    </row>
    <row r="59" ht="12.75">
      <c r="A59" t="s">
        <v>12</v>
      </c>
    </row>
    <row r="61" ht="12.75">
      <c r="A61" t="s">
        <v>56</v>
      </c>
    </row>
  </sheetData>
  <sheetProtection/>
  <mergeCells count="4">
    <mergeCell ref="A1:F1"/>
    <mergeCell ref="A25:F25"/>
    <mergeCell ref="A52:F52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53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2018-01-18T13:43:24Z</cp:lastPrinted>
  <dcterms:modified xsi:type="dcterms:W3CDTF">2018-01-18T13:43:27Z</dcterms:modified>
  <cp:category/>
  <cp:version/>
  <cp:contentType/>
  <cp:contentStatus/>
</cp:coreProperties>
</file>