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ozpočet" sheetId="3" r:id="rId1"/>
  </sheets>
  <definedNames>
    <definedName name="_xlnm.Print_Titles" localSheetId="0">Rozpočet!$1:$8</definedName>
    <definedName name="_xlnm.Print_Area" localSheetId="0">Rozpočet!$A$1:$L$61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3" l="1"/>
  <c r="I56" i="3"/>
  <c r="I55" i="3"/>
  <c r="I39" i="3"/>
  <c r="I38" i="3"/>
  <c r="I37" i="3"/>
  <c r="I19" i="3"/>
  <c r="I18" i="3"/>
  <c r="I17" i="3" l="1"/>
  <c r="I31" i="3" l="1"/>
  <c r="I54" i="3" l="1"/>
  <c r="I42" i="3"/>
  <c r="I36" i="3"/>
  <c r="I53" i="3"/>
  <c r="I52" i="3"/>
  <c r="I51" i="3"/>
  <c r="I50" i="3"/>
  <c r="I49" i="3"/>
  <c r="I48" i="3"/>
  <c r="I47" i="3"/>
  <c r="I46" i="3"/>
  <c r="I45" i="3"/>
  <c r="I44" i="3"/>
  <c r="I43" i="3"/>
  <c r="I29" i="3"/>
  <c r="I30" i="3"/>
  <c r="I26" i="3"/>
  <c r="I28" i="3"/>
  <c r="I27" i="3"/>
  <c r="I25" i="3"/>
  <c r="I41" i="3" l="1"/>
  <c r="I35" i="3"/>
  <c r="I34" i="3"/>
  <c r="I33" i="3"/>
  <c r="I32" i="3"/>
  <c r="I24" i="3"/>
  <c r="I23" i="3"/>
  <c r="I22" i="3"/>
  <c r="I21" i="3" l="1"/>
  <c r="I11" i="3"/>
  <c r="I10" i="3" l="1"/>
  <c r="I12" i="3"/>
  <c r="I13" i="3"/>
  <c r="I14" i="3"/>
  <c r="I15" i="3"/>
  <c r="I16" i="3"/>
  <c r="I9" i="3" l="1"/>
  <c r="I60" i="3" s="1"/>
</calcChain>
</file>

<file path=xl/comments1.xml><?xml version="1.0" encoding="utf-8"?>
<comments xmlns="http://schemas.openxmlformats.org/spreadsheetml/2006/main">
  <authors>
    <author>RP</author>
  </authors>
  <commentList>
    <comment ref="K6" authorId="0">
      <text>
        <r>
          <rPr>
            <b/>
            <sz val="8"/>
            <color indexed="81"/>
            <rFont val="Tahoma"/>
            <charset val="238"/>
          </rPr>
          <t>ZT:</t>
        </r>
        <r>
          <rPr>
            <sz val="8"/>
            <color indexed="81"/>
            <rFont val="Tahoma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<sst xmlns="http://schemas.openxmlformats.org/spreadsheetml/2006/main" count="155" uniqueCount="54">
  <si>
    <t>1</t>
  </si>
  <si>
    <t>C</t>
  </si>
  <si>
    <t>Popis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</si>
  <si>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</si>
  <si>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</si>
  <si>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</si>
  <si>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</si>
  <si>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</si>
  <si>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</si>
  <si>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</si>
  <si>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</si>
  <si>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</si>
  <si>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H2</t>
  </si>
  <si>
    <t>m2</t>
  </si>
  <si>
    <t>P</t>
  </si>
  <si>
    <t>m3</t>
  </si>
  <si>
    <t>kpl</t>
  </si>
  <si>
    <t>m</t>
  </si>
  <si>
    <t>t</t>
  </si>
  <si>
    <t>Asfaltový kryt ACO 11 v tl 5 cm</t>
  </si>
  <si>
    <t>Řezání asf. kryt v tl. do 10cm v napojení</t>
  </si>
  <si>
    <t>Zalití spar asfaltovou zálivkou, vč proříznutí</t>
  </si>
  <si>
    <t>DIO - provizorní dopravní značení</t>
  </si>
  <si>
    <t>Množství celkem</t>
  </si>
  <si>
    <t>Cena celkem</t>
  </si>
  <si>
    <t>Sazba DPH</t>
  </si>
  <si>
    <t>Celkem bez DPH:</t>
  </si>
  <si>
    <t>Vyrovnání povrchu asf.betonem ACO 11</t>
  </si>
  <si>
    <t>1.</t>
  </si>
  <si>
    <t>Očištění stáv podklad vrstev + odstranění nánosu v tl 5 cm</t>
  </si>
  <si>
    <t>Vyrovnání stáv podklad vrsev ŠD 0/32 v tl 5 cm</t>
  </si>
  <si>
    <t>Naložení odkop zeminy, vodor.přesun do 3km s ulož na skládku</t>
  </si>
  <si>
    <t>Očištění stávajícího povrchu vozovky zametením</t>
  </si>
  <si>
    <t>Frézování stáv asfaltového krytu v tl 5 cm - křižovatky</t>
  </si>
  <si>
    <t>Vjezdy</t>
  </si>
  <si>
    <t>Podkladní vrstva z ACP 16 v tl 6 cm</t>
  </si>
  <si>
    <t>Výšková úprava kanalizačního poklopu do 10 cm</t>
  </si>
  <si>
    <t>ks</t>
  </si>
  <si>
    <t>Asfaltový kryt ACO 11 v tl 4 cm</t>
  </si>
  <si>
    <t>2.</t>
  </si>
  <si>
    <t>3.</t>
  </si>
  <si>
    <t>Dosypání krajnic de ŠD 0/32 v tl 5 cm, š 25 cm</t>
  </si>
  <si>
    <t>Kontejner</t>
  </si>
  <si>
    <t>Řezání asf. kryt v tl. do 10 cm v napojení</t>
  </si>
  <si>
    <t>bez DPH</t>
  </si>
  <si>
    <t>Spojovací postřik 0,5 kg/m2</t>
  </si>
  <si>
    <t>Vodorovný přesun R-mat do 3 km s ulož na skládku objednatele</t>
  </si>
  <si>
    <t>Komunikace U bytovek (MK 27c) parc.č. 2196/2</t>
  </si>
  <si>
    <t>Komunikace U Kostela - K Chatám (MK 15c) parc.č. 104/1</t>
  </si>
  <si>
    <t>Komunikace + plocha pod kontejnery (MK 33c) parc.č. 36/15, 36/16, 36/18</t>
  </si>
  <si>
    <t>Příloha č. 2 výzvy "Oprava místních komunikací v obci Dražice"</t>
  </si>
  <si>
    <t>Výkaz výměr = položkový rozpočet</t>
  </si>
  <si>
    <t>Dokumentace skutečného provedení stavby</t>
  </si>
  <si>
    <t>Geodetické zaměření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</si>
</sst>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6">
    <font>
      <sz val="10"/>
      <name val="Arial"/>
      <charset val="110"/>
    </font>
    <font>
      <sz val="8"/>
      <name val="Arial"/>
      <charset val="110"/>
    </font>
    <font>
      <sz val="8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0"/>
      <name val="Arial"/>
      <charset val="238"/>
    </font>
    <font>
      <sz val="10"/>
      <name val="Helv"/>
      <charset val="238"/>
    </font>
    <font>
      <b/>
      <u/>
      <sz val="8"/>
      <color indexed="10"/>
      <name val="Arial"/>
      <family val="2"/>
      <charset val="238"/>
    </font>
    <font>
      <b/>
      <sz val="11"/>
      <color indexed="20"/>
      <name val="Arial"/>
      <family val="2"/>
      <charset val="238"/>
    </font>
    <font>
      <b/>
      <u/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6"/>
      <name val="Arial CE"/>
      <charset val="110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7" fillId="0" borderId="0"/>
    <xf numFmtId="0" fontId="8" fillId="0" borderId="0"/>
  </cellStyleXfs>
  <cellXfs count="106">
    <xf numFmtId="0" fontId="0" fillId="0" borderId="0" xfId="0" applyAlignment="1"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164" fontId="2" fillId="0" borderId="0" xfId="0" applyNumberFormat="1" applyFont="1" applyFill="1" applyAlignment="1" applyProtection="1">
      <alignment horizontal="right"/>
    </xf>
    <xf numFmtId="4" fontId="2" fillId="0" borderId="0" xfId="0" applyNumberFormat="1" applyFont="1" applyFill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4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5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12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quotePrefix="1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4" fontId="10" fillId="0" borderId="0" xfId="0" applyNumberFormat="1" applyFont="1" applyFill="1" applyAlignment="1" applyProtection="1">
      <alignment horizontal="right" vertical="center"/>
    </xf>
    <xf numFmtId="165" fontId="10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1" xfId="0" quotePrefix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2" xfId="0" quotePrefix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164" fontId="12" fillId="0" borderId="2" xfId="0" applyNumberFormat="1" applyFont="1" applyFill="1" applyBorder="1" applyAlignment="1" applyProtection="1">
      <alignment horizontal="right" vertical="center"/>
    </xf>
    <xf numFmtId="4" fontId="12" fillId="0" borderId="2" xfId="0" applyNumberFormat="1" applyFont="1" applyFill="1" applyBorder="1" applyAlignment="1" applyProtection="1">
      <alignment horizontal="right" vertical="center"/>
    </xf>
    <xf numFmtId="165" fontId="12" fillId="0" borderId="3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9" xfId="0" quotePrefix="1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8" xfId="0" quotePrefix="1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164" fontId="12" fillId="0" borderId="8" xfId="0" applyNumberFormat="1" applyFont="1" applyFill="1" applyBorder="1" applyAlignment="1" applyProtection="1">
      <alignment horizontal="right" vertical="center"/>
    </xf>
    <xf numFmtId="4" fontId="12" fillId="0" borderId="8" xfId="0" applyNumberFormat="1" applyFont="1" applyFill="1" applyBorder="1" applyAlignment="1" applyProtection="1">
      <alignment horizontal="right" vertical="center"/>
    </xf>
    <xf numFmtId="165" fontId="12" fillId="0" borderId="10" xfId="0" applyNumberFormat="1" applyFont="1" applyFill="1" applyBorder="1" applyAlignment="1" applyProtection="1">
      <alignment horizontal="right" vertical="center"/>
    </xf>
    <xf numFmtId="0" fontId="12" fillId="0" borderId="4" xfId="0" quotePrefix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0" borderId="5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center" vertical="center"/>
    </xf>
    <xf numFmtId="164" fontId="11" fillId="0" borderId="0" xfId="0" applyNumberFormat="1" applyFont="1" applyFill="1" applyAlignment="1" applyProtection="1">
      <alignment horizontal="right" vertical="center"/>
    </xf>
    <xf numFmtId="4" fontId="11" fillId="0" borderId="0" xfId="0" applyNumberFormat="1" applyFont="1" applyFill="1" applyAlignment="1" applyProtection="1">
      <alignment horizontal="right" vertical="center"/>
    </xf>
    <xf numFmtId="165" fontId="9" fillId="0" borderId="0" xfId="0" applyNumberFormat="1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left" vertical="center"/>
    </xf>
    <xf numFmtId="0" fontId="12" fillId="0" borderId="0" xfId="0" quotePrefix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quotePrefix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165" fontId="12" fillId="0" borderId="0" xfId="0" applyNumberFormat="1" applyFont="1" applyFill="1" applyBorder="1" applyAlignment="1" applyProtection="1">
      <alignment horizontal="right" vertical="center"/>
    </xf>
    <xf numFmtId="0" fontId="12" fillId="0" borderId="11" xfId="0" quotePrefix="1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12" xfId="0" quotePrefix="1" applyFont="1" applyFill="1" applyBorder="1" applyAlignment="1" applyProtection="1">
      <alignment horizontal="left" vertical="center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164" fontId="12" fillId="0" borderId="12" xfId="0" applyNumberFormat="1" applyFont="1" applyFill="1" applyBorder="1" applyAlignment="1" applyProtection="1">
      <alignment horizontal="right" vertical="center"/>
    </xf>
    <xf numFmtId="4" fontId="12" fillId="0" borderId="12" xfId="0" applyNumberFormat="1" applyFont="1" applyFill="1" applyBorder="1" applyAlignment="1" applyProtection="1">
      <alignment horizontal="right" vertical="center"/>
    </xf>
    <xf numFmtId="165" fontId="12" fillId="0" borderId="13" xfId="0" applyNumberFormat="1" applyFont="1" applyFill="1" applyBorder="1" applyAlignment="1" applyProtection="1">
      <alignment horizontal="right" vertical="center"/>
    </xf>
    <xf numFmtId="0" fontId="12" fillId="0" borderId="14" xfId="0" quotePrefix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left" vertical="center"/>
    </xf>
    <xf numFmtId="0" fontId="12" fillId="0" borderId="15" xfId="0" quotePrefix="1" applyFont="1" applyFill="1" applyBorder="1" applyAlignment="1" applyProtection="1">
      <alignment horizontal="left" vertical="center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15" xfId="0" applyFont="1" applyFill="1" applyBorder="1" applyAlignment="1" applyProtection="1">
      <alignment horizontal="center" vertical="center"/>
    </xf>
    <xf numFmtId="164" fontId="12" fillId="0" borderId="15" xfId="0" applyNumberFormat="1" applyFont="1" applyFill="1" applyBorder="1" applyAlignment="1" applyProtection="1">
      <alignment horizontal="right" vertical="center"/>
    </xf>
    <xf numFmtId="4" fontId="12" fillId="0" borderId="15" xfId="0" applyNumberFormat="1" applyFont="1" applyFill="1" applyBorder="1" applyAlignment="1" applyProtection="1">
      <alignment horizontal="right" vertical="center"/>
    </xf>
    <xf numFmtId="165" fontId="12" fillId="0" borderId="16" xfId="0" applyNumberFormat="1" applyFont="1" applyFill="1" applyBorder="1" applyAlignment="1" applyProtection="1">
      <alignment horizontal="right" vertical="center"/>
    </xf>
    <xf numFmtId="0" fontId="13" fillId="0" borderId="8" xfId="0" quotePrefix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horizontal="right" vertical="center"/>
    </xf>
    <xf numFmtId="4" fontId="2" fillId="0" borderId="0" xfId="0" applyNumberFormat="1" applyFont="1" applyFill="1" applyAlignment="1" applyProtection="1">
      <alignment horizontal="right" vertical="center"/>
    </xf>
    <xf numFmtId="165" fontId="15" fillId="0" borderId="0" xfId="0" applyNumberFormat="1" applyFont="1" applyFill="1" applyAlignment="1" applyProtection="1">
      <alignment horizontal="right"/>
    </xf>
    <xf numFmtId="0" fontId="10" fillId="0" borderId="17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left" vertical="center" wrapText="1"/>
    </xf>
    <xf numFmtId="0" fontId="12" fillId="0" borderId="18" xfId="0" applyFont="1" applyFill="1" applyBorder="1" applyAlignment="1" applyProtection="1">
      <alignment horizontal="center" vertical="center"/>
    </xf>
    <xf numFmtId="164" fontId="12" fillId="0" borderId="18" xfId="0" applyNumberFormat="1" applyFont="1" applyFill="1" applyBorder="1" applyAlignment="1" applyProtection="1">
      <alignment horizontal="right" vertical="center"/>
    </xf>
    <xf numFmtId="4" fontId="12" fillId="0" borderId="18" xfId="0" applyNumberFormat="1" applyFont="1" applyFill="1" applyBorder="1" applyAlignment="1" applyProtection="1">
      <alignment horizontal="right" vertical="center"/>
    </xf>
    <xf numFmtId="165" fontId="12" fillId="0" borderId="19" xfId="0" applyNumberFormat="1" applyFont="1" applyFill="1" applyBorder="1" applyAlignment="1" applyProtection="1">
      <alignment horizontal="right" vertical="center"/>
    </xf>
  </cellXfs>
  <cellStyles count="3">
    <cellStyle name="normálne_Rozpočet na SORO" xfId="1"/>
    <cellStyle name="Normální" xfId="0" builtinId="0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ROZ">
    <outlinePr summaryBelow="0"/>
    <pageSetUpPr fitToPage="1"/>
  </sheetPr>
  <dimension ref="A1:M61"/>
  <sheetViews>
    <sheetView showGridLines="0" tabSelected="1" workbookViewId="0">
      <pane ySplit="8" topLeftCell="A9" activePane="bottomLeft" state="frozenSplit"/>
      <selection pane="bottomLeft" activeCell="I21" sqref="I21"/>
    </sheetView>
  </sheetViews>
  <sheetFormatPr defaultColWidth="9.140625" defaultRowHeight="11.25" customHeight="1" outlineLevelRow="2" outlineLevelCol="1"/>
  <cols>
    <col min="1" max="1" width="5.7109375" style="20" customWidth="1"/>
    <col min="2" max="2" width="4.5703125" style="2" customWidth="1"/>
    <col min="3" max="3" width="4.85546875" style="2" customWidth="1"/>
    <col min="4" max="4" width="8.28515625" style="2" customWidth="1"/>
    <col min="5" max="5" width="58.5703125" style="21" customWidth="1"/>
    <col min="6" max="6" width="7.5703125" style="20" customWidth="1"/>
    <col min="7" max="7" width="12.42578125" style="22" customWidth="1"/>
    <col min="8" max="8" width="13" style="23" customWidth="1"/>
    <col min="9" max="9" width="13.7109375" style="23" customWidth="1"/>
    <col min="10" max="10" width="7.28515625" style="24" customWidth="1"/>
    <col min="11" max="11" width="9.28515625" style="25" hidden="1" customWidth="1" outlineLevel="1"/>
    <col min="12" max="12" width="6" style="25" hidden="1" customWidth="1" outlineLevel="1"/>
    <col min="13" max="13" width="9.140625" style="2" collapsed="1"/>
    <col min="14" max="14" width="9.140625" style="2"/>
    <col min="15" max="15" width="11.7109375" style="2" bestFit="1" customWidth="1"/>
    <col min="16" max="16384" width="9.140625" style="2"/>
  </cols>
  <sheetData>
    <row r="1" spans="1:12" ht="18" customHeight="1">
      <c r="A1" s="89"/>
      <c r="B1" s="15"/>
      <c r="C1" s="15"/>
      <c r="D1" s="15"/>
      <c r="E1" s="16"/>
      <c r="F1" s="14"/>
      <c r="G1" s="17"/>
      <c r="H1" s="18"/>
      <c r="I1" s="18"/>
      <c r="J1" s="98" t="s">
        <v>50</v>
      </c>
      <c r="K1" s="1"/>
      <c r="L1" s="1"/>
    </row>
    <row r="2" spans="1:12" ht="11.25" customHeight="1">
      <c r="A2" s="91"/>
      <c r="B2" s="92"/>
      <c r="C2" s="93"/>
      <c r="D2" s="92"/>
      <c r="E2" s="94"/>
      <c r="F2" s="95"/>
      <c r="G2" s="96"/>
      <c r="H2" s="97"/>
      <c r="I2" s="97"/>
      <c r="J2" s="90"/>
      <c r="K2" s="1"/>
      <c r="L2" s="1"/>
    </row>
    <row r="3" spans="1:12" ht="22.5" customHeight="1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"/>
      <c r="L3" s="1"/>
    </row>
    <row r="4" spans="1:12" ht="11.25" customHeight="1">
      <c r="A4" s="91"/>
      <c r="B4" s="92"/>
      <c r="C4" s="93"/>
      <c r="D4" s="92"/>
      <c r="E4" s="94"/>
      <c r="F4" s="95"/>
      <c r="G4" s="96"/>
      <c r="H4" s="97"/>
      <c r="I4" s="97"/>
      <c r="J4" s="90"/>
      <c r="K4" s="1"/>
      <c r="L4" s="1"/>
    </row>
    <row r="5" spans="1:12" ht="6" customHeight="1" thickBot="1">
      <c r="A5" s="14"/>
      <c r="B5" s="15"/>
      <c r="C5" s="15"/>
      <c r="D5" s="15"/>
      <c r="E5" s="16"/>
      <c r="F5" s="14"/>
      <c r="G5" s="17"/>
      <c r="H5" s="18"/>
      <c r="I5" s="18"/>
      <c r="J5" s="90"/>
      <c r="K5" s="1"/>
      <c r="L5" s="1"/>
    </row>
    <row r="6" spans="1:12" ht="21.75" customHeight="1">
      <c r="A6" s="3" t="s">
        <v>3</v>
      </c>
      <c r="B6" s="4" t="s">
        <v>4</v>
      </c>
      <c r="C6" s="4" t="s">
        <v>5</v>
      </c>
      <c r="D6" s="4" t="s">
        <v>6</v>
      </c>
      <c r="E6" s="4" t="s">
        <v>2</v>
      </c>
      <c r="F6" s="4" t="s">
        <v>7</v>
      </c>
      <c r="G6" s="4" t="s">
        <v>23</v>
      </c>
      <c r="H6" s="4" t="s">
        <v>8</v>
      </c>
      <c r="I6" s="4" t="s">
        <v>24</v>
      </c>
      <c r="J6" s="5" t="s">
        <v>25</v>
      </c>
      <c r="K6" s="6" t="s">
        <v>9</v>
      </c>
      <c r="L6" s="7" t="s">
        <v>10</v>
      </c>
    </row>
    <row r="7" spans="1:12" ht="11.25" customHeight="1" thickBot="1">
      <c r="A7" s="8">
        <v>1</v>
      </c>
      <c r="B7" s="9">
        <v>2</v>
      </c>
      <c r="C7" s="9">
        <v>3</v>
      </c>
      <c r="D7" s="9">
        <v>4</v>
      </c>
      <c r="E7" s="10">
        <v>5</v>
      </c>
      <c r="F7" s="9">
        <v>6</v>
      </c>
      <c r="G7" s="9">
        <v>7</v>
      </c>
      <c r="H7" s="9">
        <v>8</v>
      </c>
      <c r="I7" s="9">
        <v>9</v>
      </c>
      <c r="J7" s="11">
        <v>10</v>
      </c>
      <c r="K7" s="12">
        <v>11</v>
      </c>
      <c r="L7" s="13">
        <v>12</v>
      </c>
    </row>
    <row r="8" spans="1:12" ht="3.75" customHeight="1">
      <c r="A8" s="14"/>
      <c r="B8" s="15"/>
      <c r="C8" s="15"/>
      <c r="D8" s="15"/>
      <c r="E8" s="16"/>
      <c r="F8" s="14"/>
      <c r="G8" s="17"/>
      <c r="H8" s="18"/>
      <c r="I8" s="18"/>
      <c r="J8" s="19"/>
      <c r="K8" s="1"/>
      <c r="L8" s="1"/>
    </row>
    <row r="9" spans="1:12" s="26" customFormat="1" ht="24.95" customHeight="1" outlineLevel="1" thickBot="1">
      <c r="A9" s="27"/>
      <c r="B9" s="28"/>
      <c r="C9" s="28"/>
      <c r="D9" s="29" t="s">
        <v>28</v>
      </c>
      <c r="E9" s="30" t="s">
        <v>48</v>
      </c>
      <c r="F9" s="27"/>
      <c r="G9" s="31"/>
      <c r="H9" s="32" t="s">
        <v>44</v>
      </c>
      <c r="I9" s="32">
        <f>SUBTOTAL(9,I10:I19)</f>
        <v>0</v>
      </c>
      <c r="J9" s="33"/>
      <c r="K9" s="34"/>
      <c r="L9" s="34" t="s">
        <v>12</v>
      </c>
    </row>
    <row r="10" spans="1:12" s="26" customFormat="1" ht="27" customHeight="1" outlineLevel="2">
      <c r="A10" s="35" t="s">
        <v>0</v>
      </c>
      <c r="B10" s="36"/>
      <c r="C10" s="36"/>
      <c r="D10" s="37" t="s">
        <v>11</v>
      </c>
      <c r="E10" s="38" t="s">
        <v>29</v>
      </c>
      <c r="F10" s="39" t="s">
        <v>13</v>
      </c>
      <c r="G10" s="40">
        <v>61.5</v>
      </c>
      <c r="H10" s="41"/>
      <c r="I10" s="41">
        <f t="shared" ref="I10:I16" si="0">ROUND(G10*H10,2)</f>
        <v>0</v>
      </c>
      <c r="J10" s="42">
        <v>21</v>
      </c>
      <c r="K10" s="43">
        <v>8</v>
      </c>
      <c r="L10" s="43" t="s">
        <v>14</v>
      </c>
    </row>
    <row r="11" spans="1:12" s="26" customFormat="1" ht="27" customHeight="1" outlineLevel="2">
      <c r="A11" s="72">
        <v>2</v>
      </c>
      <c r="B11" s="73"/>
      <c r="C11" s="73"/>
      <c r="D11" s="74"/>
      <c r="E11" s="75" t="s">
        <v>30</v>
      </c>
      <c r="F11" s="76" t="s">
        <v>13</v>
      </c>
      <c r="G11" s="77">
        <v>61.5</v>
      </c>
      <c r="H11" s="78"/>
      <c r="I11" s="78">
        <f t="shared" si="0"/>
        <v>0</v>
      </c>
      <c r="J11" s="79">
        <v>21</v>
      </c>
      <c r="K11" s="43"/>
      <c r="L11" s="43"/>
    </row>
    <row r="12" spans="1:12" s="26" customFormat="1" ht="33" customHeight="1" outlineLevel="2">
      <c r="A12" s="44">
        <v>3</v>
      </c>
      <c r="B12" s="45"/>
      <c r="C12" s="45"/>
      <c r="D12" s="46" t="s">
        <v>11</v>
      </c>
      <c r="E12" s="47" t="s">
        <v>31</v>
      </c>
      <c r="F12" s="48" t="s">
        <v>15</v>
      </c>
      <c r="G12" s="49">
        <v>3.0750000000000002</v>
      </c>
      <c r="H12" s="50"/>
      <c r="I12" s="50">
        <f t="shared" si="0"/>
        <v>0</v>
      </c>
      <c r="J12" s="51">
        <v>21</v>
      </c>
      <c r="K12" s="43">
        <v>8</v>
      </c>
      <c r="L12" s="43" t="s">
        <v>14</v>
      </c>
    </row>
    <row r="13" spans="1:12" s="26" customFormat="1" ht="24.95" customHeight="1" outlineLevel="2">
      <c r="A13" s="44">
        <v>4</v>
      </c>
      <c r="B13" s="45"/>
      <c r="C13" s="45"/>
      <c r="D13" s="46" t="s">
        <v>11</v>
      </c>
      <c r="E13" s="47" t="s">
        <v>27</v>
      </c>
      <c r="F13" s="48" t="s">
        <v>18</v>
      </c>
      <c r="G13" s="49">
        <v>4.4279999999999999</v>
      </c>
      <c r="H13" s="50"/>
      <c r="I13" s="50">
        <f t="shared" si="0"/>
        <v>0</v>
      </c>
      <c r="J13" s="51">
        <v>21</v>
      </c>
      <c r="K13" s="43">
        <v>8</v>
      </c>
      <c r="L13" s="43" t="s">
        <v>14</v>
      </c>
    </row>
    <row r="14" spans="1:12" s="26" customFormat="1" ht="24.95" customHeight="1" outlineLevel="2">
      <c r="A14" s="44">
        <v>5</v>
      </c>
      <c r="B14" s="45"/>
      <c r="C14" s="45"/>
      <c r="D14" s="46" t="s">
        <v>11</v>
      </c>
      <c r="E14" s="47" t="s">
        <v>19</v>
      </c>
      <c r="F14" s="48" t="s">
        <v>13</v>
      </c>
      <c r="G14" s="49">
        <v>61.5</v>
      </c>
      <c r="H14" s="50"/>
      <c r="I14" s="50">
        <f t="shared" si="0"/>
        <v>0</v>
      </c>
      <c r="J14" s="51">
        <v>21</v>
      </c>
      <c r="K14" s="43">
        <v>8</v>
      </c>
      <c r="L14" s="43" t="s">
        <v>14</v>
      </c>
    </row>
    <row r="15" spans="1:12" s="26" customFormat="1" ht="24.95" customHeight="1" outlineLevel="2">
      <c r="A15" s="44">
        <v>6</v>
      </c>
      <c r="B15" s="45"/>
      <c r="C15" s="45"/>
      <c r="D15" s="46" t="s">
        <v>11</v>
      </c>
      <c r="E15" s="47" t="s">
        <v>20</v>
      </c>
      <c r="F15" s="48" t="s">
        <v>17</v>
      </c>
      <c r="G15" s="49">
        <v>12</v>
      </c>
      <c r="H15" s="50"/>
      <c r="I15" s="50">
        <f t="shared" si="0"/>
        <v>0</v>
      </c>
      <c r="J15" s="51">
        <v>21</v>
      </c>
      <c r="K15" s="43">
        <v>8</v>
      </c>
      <c r="L15" s="43" t="s">
        <v>14</v>
      </c>
    </row>
    <row r="16" spans="1:12" s="26" customFormat="1" ht="24.95" customHeight="1" outlineLevel="2">
      <c r="A16" s="44">
        <v>7</v>
      </c>
      <c r="B16" s="45"/>
      <c r="C16" s="45"/>
      <c r="D16" s="46" t="s">
        <v>11</v>
      </c>
      <c r="E16" s="47" t="s">
        <v>21</v>
      </c>
      <c r="F16" s="48" t="s">
        <v>17</v>
      </c>
      <c r="G16" s="49">
        <v>12</v>
      </c>
      <c r="H16" s="50"/>
      <c r="I16" s="50">
        <f t="shared" si="0"/>
        <v>0</v>
      </c>
      <c r="J16" s="51">
        <v>21</v>
      </c>
      <c r="K16" s="43">
        <v>8</v>
      </c>
      <c r="L16" s="43" t="s">
        <v>14</v>
      </c>
    </row>
    <row r="17" spans="1:12" s="26" customFormat="1" ht="24.95" customHeight="1" outlineLevel="2">
      <c r="A17" s="80">
        <v>8</v>
      </c>
      <c r="B17" s="81"/>
      <c r="C17" s="81"/>
      <c r="D17" s="82" t="s">
        <v>11</v>
      </c>
      <c r="E17" s="83" t="s">
        <v>22</v>
      </c>
      <c r="F17" s="84" t="s">
        <v>16</v>
      </c>
      <c r="G17" s="85">
        <v>1</v>
      </c>
      <c r="H17" s="86"/>
      <c r="I17" s="86">
        <f t="shared" ref="I17:I19" si="1">ROUND(G17*H17,2)</f>
        <v>0</v>
      </c>
      <c r="J17" s="87">
        <v>21</v>
      </c>
      <c r="K17" s="43"/>
      <c r="L17" s="43"/>
    </row>
    <row r="18" spans="1:12" s="26" customFormat="1" ht="24.95" customHeight="1" outlineLevel="2">
      <c r="A18" s="44">
        <v>9</v>
      </c>
      <c r="B18" s="45"/>
      <c r="C18" s="45"/>
      <c r="D18" s="46"/>
      <c r="E18" s="47" t="s">
        <v>52</v>
      </c>
      <c r="F18" s="48" t="s">
        <v>16</v>
      </c>
      <c r="G18" s="49">
        <v>1</v>
      </c>
      <c r="H18" s="50"/>
      <c r="I18" s="50">
        <f t="shared" si="1"/>
        <v>0</v>
      </c>
      <c r="J18" s="51">
        <v>21</v>
      </c>
      <c r="K18" s="43"/>
      <c r="L18" s="43"/>
    </row>
    <row r="19" spans="1:12" s="26" customFormat="1" ht="24.95" customHeight="1" outlineLevel="2" thickBot="1">
      <c r="A19" s="52">
        <v>10</v>
      </c>
      <c r="B19" s="53"/>
      <c r="C19" s="53"/>
      <c r="D19" s="54" t="s">
        <v>11</v>
      </c>
      <c r="E19" s="101" t="s">
        <v>53</v>
      </c>
      <c r="F19" s="102" t="s">
        <v>16</v>
      </c>
      <c r="G19" s="103">
        <v>1</v>
      </c>
      <c r="H19" s="104"/>
      <c r="I19" s="104">
        <f t="shared" si="1"/>
        <v>0</v>
      </c>
      <c r="J19" s="105">
        <v>21</v>
      </c>
      <c r="K19" s="43">
        <v>8</v>
      </c>
      <c r="L19" s="43" t="s">
        <v>14</v>
      </c>
    </row>
    <row r="20" spans="1:12" s="26" customFormat="1" ht="24.95" customHeight="1" outlineLevel="2">
      <c r="A20" s="64"/>
      <c r="B20" s="65"/>
      <c r="C20" s="65"/>
      <c r="D20" s="66"/>
      <c r="E20" s="67"/>
      <c r="F20" s="68"/>
      <c r="G20" s="69"/>
      <c r="H20" s="70"/>
      <c r="I20" s="70"/>
      <c r="J20" s="71"/>
      <c r="K20" s="43"/>
      <c r="L20" s="43"/>
    </row>
    <row r="21" spans="1:12" s="26" customFormat="1" ht="24.95" customHeight="1" outlineLevel="2" thickBot="1">
      <c r="A21" s="27"/>
      <c r="B21" s="28"/>
      <c r="C21" s="28"/>
      <c r="D21" s="29" t="s">
        <v>39</v>
      </c>
      <c r="E21" s="30" t="s">
        <v>47</v>
      </c>
      <c r="F21" s="27"/>
      <c r="G21" s="31"/>
      <c r="H21" s="32" t="s">
        <v>44</v>
      </c>
      <c r="I21" s="32">
        <f>SUBTOTAL(9,I22:I39)</f>
        <v>0</v>
      </c>
      <c r="J21" s="33"/>
      <c r="K21" s="43"/>
      <c r="L21" s="43"/>
    </row>
    <row r="22" spans="1:12" s="26" customFormat="1" ht="24.95" customHeight="1" outlineLevel="2">
      <c r="A22" s="35" t="s">
        <v>0</v>
      </c>
      <c r="B22" s="36"/>
      <c r="C22" s="36"/>
      <c r="D22" s="37" t="s">
        <v>11</v>
      </c>
      <c r="E22" s="38" t="s">
        <v>32</v>
      </c>
      <c r="F22" s="39" t="s">
        <v>13</v>
      </c>
      <c r="G22" s="40">
        <v>520</v>
      </c>
      <c r="H22" s="41"/>
      <c r="I22" s="41">
        <f t="shared" ref="I22:I36" si="2">ROUND(G22*H22,2)</f>
        <v>0</v>
      </c>
      <c r="J22" s="42">
        <v>21</v>
      </c>
      <c r="K22" s="43"/>
      <c r="L22" s="43"/>
    </row>
    <row r="23" spans="1:12" s="26" customFormat="1" ht="24.95" customHeight="1" outlineLevel="2">
      <c r="A23" s="72">
        <v>2</v>
      </c>
      <c r="B23" s="73"/>
      <c r="C23" s="73"/>
      <c r="D23" s="74"/>
      <c r="E23" s="75" t="s">
        <v>33</v>
      </c>
      <c r="F23" s="76" t="s">
        <v>13</v>
      </c>
      <c r="G23" s="77">
        <v>32</v>
      </c>
      <c r="H23" s="78"/>
      <c r="I23" s="78">
        <f t="shared" si="2"/>
        <v>0</v>
      </c>
      <c r="J23" s="79">
        <v>21</v>
      </c>
      <c r="K23" s="43"/>
      <c r="L23" s="43"/>
    </row>
    <row r="24" spans="1:12" s="26" customFormat="1" ht="27.75" customHeight="1" outlineLevel="2">
      <c r="A24" s="44">
        <v>3</v>
      </c>
      <c r="B24" s="45"/>
      <c r="C24" s="45"/>
      <c r="D24" s="46" t="s">
        <v>11</v>
      </c>
      <c r="E24" s="47" t="s">
        <v>46</v>
      </c>
      <c r="F24" s="48" t="s">
        <v>18</v>
      </c>
      <c r="G24" s="49">
        <v>3.84</v>
      </c>
      <c r="H24" s="50"/>
      <c r="I24" s="50">
        <f t="shared" si="2"/>
        <v>0</v>
      </c>
      <c r="J24" s="51">
        <v>21</v>
      </c>
      <c r="K24" s="43"/>
      <c r="L24" s="43"/>
    </row>
    <row r="25" spans="1:12" s="26" customFormat="1" ht="27.75" customHeight="1" outlineLevel="2">
      <c r="A25" s="44">
        <v>4</v>
      </c>
      <c r="B25" s="45"/>
      <c r="C25" s="45"/>
      <c r="D25" s="88" t="s">
        <v>34</v>
      </c>
      <c r="E25" s="75" t="s">
        <v>29</v>
      </c>
      <c r="F25" s="76" t="s">
        <v>13</v>
      </c>
      <c r="G25" s="77">
        <v>70</v>
      </c>
      <c r="H25" s="78"/>
      <c r="I25" s="78">
        <f t="shared" si="2"/>
        <v>0</v>
      </c>
      <c r="J25" s="51">
        <v>21</v>
      </c>
      <c r="K25" s="43"/>
      <c r="L25" s="43"/>
    </row>
    <row r="26" spans="1:12" s="26" customFormat="1" ht="27.75" customHeight="1" outlineLevel="2">
      <c r="A26" s="44">
        <v>5</v>
      </c>
      <c r="B26" s="45"/>
      <c r="C26" s="45"/>
      <c r="D26" s="88" t="s">
        <v>34</v>
      </c>
      <c r="E26" s="47" t="s">
        <v>31</v>
      </c>
      <c r="F26" s="48" t="s">
        <v>15</v>
      </c>
      <c r="G26" s="49">
        <v>3.5</v>
      </c>
      <c r="H26" s="50"/>
      <c r="I26" s="50">
        <f t="shared" si="2"/>
        <v>0</v>
      </c>
      <c r="J26" s="51">
        <v>21</v>
      </c>
      <c r="K26" s="43"/>
      <c r="L26" s="43"/>
    </row>
    <row r="27" spans="1:12" s="26" customFormat="1" ht="27.75" customHeight="1" outlineLevel="2">
      <c r="A27" s="44">
        <v>6</v>
      </c>
      <c r="B27" s="45"/>
      <c r="C27" s="45"/>
      <c r="D27" s="88" t="s">
        <v>34</v>
      </c>
      <c r="E27" s="75" t="s">
        <v>30</v>
      </c>
      <c r="F27" s="76" t="s">
        <v>13</v>
      </c>
      <c r="G27" s="77">
        <v>70</v>
      </c>
      <c r="H27" s="78"/>
      <c r="I27" s="78">
        <f t="shared" si="2"/>
        <v>0</v>
      </c>
      <c r="J27" s="79">
        <v>21</v>
      </c>
      <c r="K27" s="43"/>
      <c r="L27" s="43"/>
    </row>
    <row r="28" spans="1:12" s="26" customFormat="1" ht="27.75" customHeight="1" outlineLevel="2">
      <c r="A28" s="44">
        <v>7</v>
      </c>
      <c r="B28" s="45"/>
      <c r="C28" s="45"/>
      <c r="D28" s="88" t="s">
        <v>34</v>
      </c>
      <c r="E28" s="75" t="s">
        <v>35</v>
      </c>
      <c r="F28" s="76" t="s">
        <v>13</v>
      </c>
      <c r="G28" s="77">
        <v>70</v>
      </c>
      <c r="H28" s="78"/>
      <c r="I28" s="78">
        <f t="shared" si="2"/>
        <v>0</v>
      </c>
      <c r="J28" s="79">
        <v>21</v>
      </c>
      <c r="K28" s="43"/>
      <c r="L28" s="43"/>
    </row>
    <row r="29" spans="1:12" s="26" customFormat="1" ht="27.75" customHeight="1" outlineLevel="2">
      <c r="A29" s="44">
        <v>8</v>
      </c>
      <c r="B29" s="45"/>
      <c r="C29" s="45"/>
      <c r="D29" s="88" t="s">
        <v>34</v>
      </c>
      <c r="E29" s="75" t="s">
        <v>38</v>
      </c>
      <c r="F29" s="76" t="s">
        <v>13</v>
      </c>
      <c r="G29" s="77">
        <v>70</v>
      </c>
      <c r="H29" s="78"/>
      <c r="I29" s="78">
        <f t="shared" si="2"/>
        <v>0</v>
      </c>
      <c r="J29" s="79">
        <v>21</v>
      </c>
      <c r="K29" s="43"/>
      <c r="L29" s="43"/>
    </row>
    <row r="30" spans="1:12" s="26" customFormat="1" ht="27.75" customHeight="1" outlineLevel="2">
      <c r="A30" s="44">
        <v>9</v>
      </c>
      <c r="B30" s="45"/>
      <c r="C30" s="45"/>
      <c r="D30" s="46"/>
      <c r="E30" s="75" t="s">
        <v>36</v>
      </c>
      <c r="F30" s="76" t="s">
        <v>37</v>
      </c>
      <c r="G30" s="77">
        <v>2</v>
      </c>
      <c r="H30" s="78"/>
      <c r="I30" s="78">
        <f t="shared" si="2"/>
        <v>0</v>
      </c>
      <c r="J30" s="79">
        <v>21</v>
      </c>
      <c r="K30" s="43"/>
      <c r="L30" s="43"/>
    </row>
    <row r="31" spans="1:12" s="26" customFormat="1" ht="27.75" customHeight="1" outlineLevel="2">
      <c r="A31" s="44">
        <v>10</v>
      </c>
      <c r="B31" s="45"/>
      <c r="C31" s="45"/>
      <c r="D31" s="46"/>
      <c r="E31" s="75" t="s">
        <v>45</v>
      </c>
      <c r="F31" s="76" t="s">
        <v>13</v>
      </c>
      <c r="G31" s="77">
        <v>520</v>
      </c>
      <c r="H31" s="78"/>
      <c r="I31" s="78">
        <f t="shared" si="2"/>
        <v>0</v>
      </c>
      <c r="J31" s="79">
        <v>21</v>
      </c>
      <c r="K31" s="43"/>
      <c r="L31" s="43"/>
    </row>
    <row r="32" spans="1:12" s="26" customFormat="1" ht="24.95" customHeight="1" outlineLevel="2">
      <c r="A32" s="44">
        <v>11</v>
      </c>
      <c r="B32" s="45"/>
      <c r="C32" s="45"/>
      <c r="D32" s="46" t="s">
        <v>11</v>
      </c>
      <c r="E32" s="47" t="s">
        <v>27</v>
      </c>
      <c r="F32" s="48" t="s">
        <v>18</v>
      </c>
      <c r="G32" s="49">
        <v>12.48</v>
      </c>
      <c r="H32" s="50"/>
      <c r="I32" s="50">
        <f t="shared" si="2"/>
        <v>0</v>
      </c>
      <c r="J32" s="51">
        <v>21</v>
      </c>
      <c r="K32" s="43"/>
      <c r="L32" s="43"/>
    </row>
    <row r="33" spans="1:12" s="26" customFormat="1" ht="24.95" customHeight="1" outlineLevel="2">
      <c r="A33" s="44">
        <v>12</v>
      </c>
      <c r="B33" s="45"/>
      <c r="C33" s="45"/>
      <c r="D33" s="46" t="s">
        <v>11</v>
      </c>
      <c r="E33" s="47" t="s">
        <v>19</v>
      </c>
      <c r="F33" s="48" t="s">
        <v>13</v>
      </c>
      <c r="G33" s="49">
        <v>520</v>
      </c>
      <c r="H33" s="50"/>
      <c r="I33" s="50">
        <f t="shared" si="2"/>
        <v>0</v>
      </c>
      <c r="J33" s="51">
        <v>21</v>
      </c>
      <c r="K33" s="43"/>
      <c r="L33" s="43"/>
    </row>
    <row r="34" spans="1:12" s="26" customFormat="1" ht="24.95" customHeight="1" outlineLevel="2">
      <c r="A34" s="44">
        <v>13</v>
      </c>
      <c r="B34" s="45"/>
      <c r="C34" s="45"/>
      <c r="D34" s="46" t="s">
        <v>11</v>
      </c>
      <c r="E34" s="47" t="s">
        <v>20</v>
      </c>
      <c r="F34" s="48" t="s">
        <v>17</v>
      </c>
      <c r="G34" s="49">
        <v>12</v>
      </c>
      <c r="H34" s="50"/>
      <c r="I34" s="50">
        <f t="shared" si="2"/>
        <v>0</v>
      </c>
      <c r="J34" s="51">
        <v>21</v>
      </c>
      <c r="K34" s="43"/>
      <c r="L34" s="43"/>
    </row>
    <row r="35" spans="1:12" s="26" customFormat="1" ht="24.95" customHeight="1" outlineLevel="2">
      <c r="A35" s="44">
        <v>14</v>
      </c>
      <c r="B35" s="45"/>
      <c r="C35" s="45"/>
      <c r="D35" s="46" t="s">
        <v>11</v>
      </c>
      <c r="E35" s="47" t="s">
        <v>21</v>
      </c>
      <c r="F35" s="48" t="s">
        <v>17</v>
      </c>
      <c r="G35" s="49">
        <v>12</v>
      </c>
      <c r="H35" s="50"/>
      <c r="I35" s="50">
        <f t="shared" si="2"/>
        <v>0</v>
      </c>
      <c r="J35" s="51">
        <v>21</v>
      </c>
      <c r="K35" s="43"/>
      <c r="L35" s="43"/>
    </row>
    <row r="36" spans="1:12" s="26" customFormat="1" ht="24.95" customHeight="1" outlineLevel="2">
      <c r="A36" s="80">
        <v>15</v>
      </c>
      <c r="B36" s="81"/>
      <c r="C36" s="81"/>
      <c r="D36" s="82"/>
      <c r="E36" s="83" t="s">
        <v>41</v>
      </c>
      <c r="F36" s="84" t="s">
        <v>13</v>
      </c>
      <c r="G36" s="85">
        <v>55</v>
      </c>
      <c r="H36" s="86"/>
      <c r="I36" s="86">
        <f t="shared" si="2"/>
        <v>0</v>
      </c>
      <c r="J36" s="87">
        <v>21</v>
      </c>
      <c r="K36" s="43"/>
      <c r="L36" s="43"/>
    </row>
    <row r="37" spans="1:12" s="26" customFormat="1" ht="24.95" customHeight="1" outlineLevel="2">
      <c r="A37" s="80">
        <v>16</v>
      </c>
      <c r="B37" s="81"/>
      <c r="C37" s="81"/>
      <c r="D37" s="82"/>
      <c r="E37" s="83" t="s">
        <v>22</v>
      </c>
      <c r="F37" s="84" t="s">
        <v>16</v>
      </c>
      <c r="G37" s="85">
        <v>1</v>
      </c>
      <c r="H37" s="86"/>
      <c r="I37" s="86">
        <f t="shared" ref="I37:I39" si="3">ROUND(G37*H37,2)</f>
        <v>0</v>
      </c>
      <c r="J37" s="87">
        <v>21</v>
      </c>
      <c r="K37" s="43"/>
      <c r="L37" s="43"/>
    </row>
    <row r="38" spans="1:12" s="26" customFormat="1" ht="24.95" customHeight="1" outlineLevel="2">
      <c r="A38" s="80">
        <v>17</v>
      </c>
      <c r="B38" s="81"/>
      <c r="C38" s="81"/>
      <c r="D38" s="82"/>
      <c r="E38" s="47" t="s">
        <v>52</v>
      </c>
      <c r="F38" s="48" t="s">
        <v>16</v>
      </c>
      <c r="G38" s="49">
        <v>1</v>
      </c>
      <c r="H38" s="50"/>
      <c r="I38" s="50">
        <f t="shared" si="3"/>
        <v>0</v>
      </c>
      <c r="J38" s="51">
        <v>21</v>
      </c>
      <c r="K38" s="43"/>
      <c r="L38" s="43"/>
    </row>
    <row r="39" spans="1:12" s="26" customFormat="1" ht="24.95" customHeight="1" outlineLevel="2" thickBot="1">
      <c r="A39" s="52">
        <v>18</v>
      </c>
      <c r="B39" s="53"/>
      <c r="C39" s="53"/>
      <c r="D39" s="54" t="s">
        <v>11</v>
      </c>
      <c r="E39" s="101" t="s">
        <v>53</v>
      </c>
      <c r="F39" s="102" t="s">
        <v>16</v>
      </c>
      <c r="G39" s="103">
        <v>1</v>
      </c>
      <c r="H39" s="104"/>
      <c r="I39" s="104">
        <f t="shared" si="3"/>
        <v>0</v>
      </c>
      <c r="J39" s="105">
        <v>21</v>
      </c>
      <c r="K39" s="43"/>
      <c r="L39" s="43"/>
    </row>
    <row r="40" spans="1:12" s="26" customFormat="1" ht="24.95" customHeight="1" outlineLevel="2">
      <c r="A40" s="64"/>
      <c r="B40" s="65"/>
      <c r="C40" s="65"/>
      <c r="D40" s="66"/>
      <c r="E40" s="67"/>
      <c r="F40" s="68"/>
      <c r="G40" s="69"/>
      <c r="H40" s="70"/>
      <c r="I40" s="70"/>
      <c r="J40" s="71"/>
      <c r="K40" s="43"/>
      <c r="L40" s="43"/>
    </row>
    <row r="41" spans="1:12" s="26" customFormat="1" ht="24.95" customHeight="1" outlineLevel="2" thickBot="1">
      <c r="A41" s="27"/>
      <c r="B41" s="28"/>
      <c r="C41" s="28"/>
      <c r="D41" s="29" t="s">
        <v>40</v>
      </c>
      <c r="E41" s="99" t="s">
        <v>49</v>
      </c>
      <c r="F41" s="99"/>
      <c r="G41" s="99"/>
      <c r="H41" s="32" t="s">
        <v>44</v>
      </c>
      <c r="I41" s="32">
        <f>SUBTOTAL(9,I42:I57)</f>
        <v>0</v>
      </c>
      <c r="J41" s="33"/>
      <c r="K41" s="43"/>
      <c r="L41" s="43"/>
    </row>
    <row r="42" spans="1:12" s="26" customFormat="1" ht="24.95" customHeight="1" outlineLevel="2">
      <c r="A42" s="35" t="s">
        <v>0</v>
      </c>
      <c r="B42" s="36"/>
      <c r="C42" s="36"/>
      <c r="D42" s="37" t="s">
        <v>11</v>
      </c>
      <c r="E42" s="38" t="s">
        <v>29</v>
      </c>
      <c r="F42" s="39" t="s">
        <v>13</v>
      </c>
      <c r="G42" s="40">
        <v>287</v>
      </c>
      <c r="H42" s="41"/>
      <c r="I42" s="41">
        <f t="shared" ref="I42:I57" si="4">ROUND(G42*H42,2)</f>
        <v>0</v>
      </c>
      <c r="J42" s="42">
        <v>21</v>
      </c>
      <c r="K42" s="43"/>
      <c r="L42" s="43"/>
    </row>
    <row r="43" spans="1:12" s="26" customFormat="1" ht="27.75" customHeight="1" outlineLevel="2">
      <c r="A43" s="72">
        <v>2</v>
      </c>
      <c r="B43" s="73"/>
      <c r="C43" s="73"/>
      <c r="D43" s="74"/>
      <c r="E43" s="47" t="s">
        <v>31</v>
      </c>
      <c r="F43" s="48" t="s">
        <v>15</v>
      </c>
      <c r="G43" s="49">
        <v>14.35</v>
      </c>
      <c r="H43" s="50"/>
      <c r="I43" s="78">
        <f t="shared" si="4"/>
        <v>0</v>
      </c>
      <c r="J43" s="79">
        <v>21</v>
      </c>
      <c r="K43" s="43"/>
      <c r="L43" s="43"/>
    </row>
    <row r="44" spans="1:12" s="26" customFormat="1" ht="24.95" customHeight="1" outlineLevel="2">
      <c r="A44" s="44">
        <v>3</v>
      </c>
      <c r="B44" s="45"/>
      <c r="C44" s="45"/>
      <c r="D44" s="46" t="s">
        <v>11</v>
      </c>
      <c r="E44" s="75" t="s">
        <v>30</v>
      </c>
      <c r="F44" s="76" t="s">
        <v>13</v>
      </c>
      <c r="G44" s="77">
        <v>246</v>
      </c>
      <c r="H44" s="78"/>
      <c r="I44" s="50">
        <f t="shared" si="4"/>
        <v>0</v>
      </c>
      <c r="J44" s="51">
        <v>21</v>
      </c>
      <c r="K44" s="43"/>
      <c r="L44" s="43"/>
    </row>
    <row r="45" spans="1:12" s="26" customFormat="1" ht="24.95" customHeight="1" outlineLevel="2">
      <c r="A45" s="44">
        <v>4</v>
      </c>
      <c r="B45" s="45"/>
      <c r="C45" s="45"/>
      <c r="D45" s="88" t="s">
        <v>42</v>
      </c>
      <c r="E45" s="75" t="s">
        <v>29</v>
      </c>
      <c r="F45" s="76" t="s">
        <v>13</v>
      </c>
      <c r="G45" s="77">
        <v>12</v>
      </c>
      <c r="H45" s="78"/>
      <c r="I45" s="78">
        <f t="shared" si="4"/>
        <v>0</v>
      </c>
      <c r="J45" s="51">
        <v>21</v>
      </c>
      <c r="K45" s="43"/>
      <c r="L45" s="43"/>
    </row>
    <row r="46" spans="1:12" s="26" customFormat="1" ht="30.75" customHeight="1" outlineLevel="2">
      <c r="A46" s="44">
        <v>5</v>
      </c>
      <c r="B46" s="45"/>
      <c r="C46" s="45"/>
      <c r="D46" s="88" t="s">
        <v>42</v>
      </c>
      <c r="E46" s="47" t="s">
        <v>31</v>
      </c>
      <c r="F46" s="48" t="s">
        <v>15</v>
      </c>
      <c r="G46" s="49">
        <v>0.6</v>
      </c>
      <c r="H46" s="50"/>
      <c r="I46" s="50">
        <f t="shared" si="4"/>
        <v>0</v>
      </c>
      <c r="J46" s="51">
        <v>21</v>
      </c>
      <c r="K46" s="43"/>
      <c r="L46" s="43"/>
    </row>
    <row r="47" spans="1:12" s="26" customFormat="1" ht="24.95" customHeight="1" outlineLevel="2">
      <c r="A47" s="44">
        <v>6</v>
      </c>
      <c r="B47" s="45"/>
      <c r="C47" s="45"/>
      <c r="D47" s="88" t="s">
        <v>42</v>
      </c>
      <c r="E47" s="75" t="s">
        <v>30</v>
      </c>
      <c r="F47" s="76" t="s">
        <v>13</v>
      </c>
      <c r="G47" s="77">
        <v>12</v>
      </c>
      <c r="H47" s="78"/>
      <c r="I47" s="78">
        <f t="shared" si="4"/>
        <v>0</v>
      </c>
      <c r="J47" s="79">
        <v>21</v>
      </c>
      <c r="K47" s="43"/>
      <c r="L47" s="43"/>
    </row>
    <row r="48" spans="1:12" s="26" customFormat="1" ht="24.95" customHeight="1" outlineLevel="2">
      <c r="A48" s="44">
        <v>7</v>
      </c>
      <c r="B48" s="45"/>
      <c r="C48" s="45"/>
      <c r="D48" s="88" t="s">
        <v>42</v>
      </c>
      <c r="E48" s="75" t="s">
        <v>35</v>
      </c>
      <c r="F48" s="76" t="s">
        <v>13</v>
      </c>
      <c r="G48" s="77">
        <v>12</v>
      </c>
      <c r="H48" s="78"/>
      <c r="I48" s="78">
        <f t="shared" si="4"/>
        <v>0</v>
      </c>
      <c r="J48" s="79">
        <v>21</v>
      </c>
      <c r="K48" s="43"/>
      <c r="L48" s="43"/>
    </row>
    <row r="49" spans="1:12" s="26" customFormat="1" ht="24.95" customHeight="1" outlineLevel="2">
      <c r="A49" s="44">
        <v>8</v>
      </c>
      <c r="B49" s="45"/>
      <c r="C49" s="45"/>
      <c r="D49" s="88" t="s">
        <v>42</v>
      </c>
      <c r="E49" s="75" t="s">
        <v>38</v>
      </c>
      <c r="F49" s="76" t="s">
        <v>13</v>
      </c>
      <c r="G49" s="77">
        <v>12</v>
      </c>
      <c r="H49" s="78"/>
      <c r="I49" s="78">
        <f t="shared" si="4"/>
        <v>0</v>
      </c>
      <c r="J49" s="79">
        <v>21</v>
      </c>
      <c r="K49" s="43"/>
      <c r="L49" s="43"/>
    </row>
    <row r="50" spans="1:12" s="26" customFormat="1" ht="24.95" customHeight="1" outlineLevel="2">
      <c r="A50" s="44">
        <v>9</v>
      </c>
      <c r="B50" s="45"/>
      <c r="C50" s="45"/>
      <c r="D50" s="46"/>
      <c r="E50" s="47" t="s">
        <v>35</v>
      </c>
      <c r="F50" s="76" t="s">
        <v>13</v>
      </c>
      <c r="G50" s="77">
        <v>246</v>
      </c>
      <c r="H50" s="78"/>
      <c r="I50" s="78">
        <f t="shared" si="4"/>
        <v>0</v>
      </c>
      <c r="J50" s="79">
        <v>21</v>
      </c>
      <c r="K50" s="43"/>
      <c r="L50" s="43"/>
    </row>
    <row r="51" spans="1:12" s="26" customFormat="1" ht="24.95" customHeight="1" outlineLevel="2">
      <c r="A51" s="44">
        <v>10</v>
      </c>
      <c r="B51" s="45"/>
      <c r="C51" s="45"/>
      <c r="D51" s="46" t="s">
        <v>11</v>
      </c>
      <c r="E51" s="47" t="s">
        <v>19</v>
      </c>
      <c r="F51" s="48" t="s">
        <v>13</v>
      </c>
      <c r="G51" s="49">
        <v>246</v>
      </c>
      <c r="H51" s="50"/>
      <c r="I51" s="50">
        <f t="shared" si="4"/>
        <v>0</v>
      </c>
      <c r="J51" s="51">
        <v>21</v>
      </c>
      <c r="K51" s="43"/>
      <c r="L51" s="43"/>
    </row>
    <row r="52" spans="1:12" s="26" customFormat="1" ht="24.95" customHeight="1" outlineLevel="2">
      <c r="A52" s="44">
        <v>11</v>
      </c>
      <c r="B52" s="45"/>
      <c r="C52" s="45"/>
      <c r="D52" s="46" t="s">
        <v>11</v>
      </c>
      <c r="E52" s="47" t="s">
        <v>43</v>
      </c>
      <c r="F52" s="48" t="s">
        <v>17</v>
      </c>
      <c r="G52" s="49">
        <v>3</v>
      </c>
      <c r="H52" s="50"/>
      <c r="I52" s="50">
        <f t="shared" si="4"/>
        <v>0</v>
      </c>
      <c r="J52" s="51">
        <v>21</v>
      </c>
      <c r="K52" s="43"/>
      <c r="L52" s="43"/>
    </row>
    <row r="53" spans="1:12" s="26" customFormat="1" ht="24.95" customHeight="1" outlineLevel="2">
      <c r="A53" s="44">
        <v>12</v>
      </c>
      <c r="B53" s="45"/>
      <c r="C53" s="45"/>
      <c r="D53" s="46" t="s">
        <v>11</v>
      </c>
      <c r="E53" s="47" t="s">
        <v>21</v>
      </c>
      <c r="F53" s="48" t="s">
        <v>17</v>
      </c>
      <c r="G53" s="49">
        <v>3</v>
      </c>
      <c r="H53" s="50"/>
      <c r="I53" s="50">
        <f t="shared" si="4"/>
        <v>0</v>
      </c>
      <c r="J53" s="51">
        <v>21</v>
      </c>
      <c r="K53" s="43"/>
      <c r="L53" s="43"/>
    </row>
    <row r="54" spans="1:12" s="26" customFormat="1" ht="24.95" customHeight="1" outlineLevel="2">
      <c r="A54" s="80">
        <v>13</v>
      </c>
      <c r="B54" s="81"/>
      <c r="C54" s="81"/>
      <c r="D54" s="82"/>
      <c r="E54" s="83" t="s">
        <v>41</v>
      </c>
      <c r="F54" s="84" t="s">
        <v>13</v>
      </c>
      <c r="G54" s="85">
        <v>41</v>
      </c>
      <c r="H54" s="86"/>
      <c r="I54" s="86">
        <f t="shared" si="4"/>
        <v>0</v>
      </c>
      <c r="J54" s="87">
        <v>21</v>
      </c>
      <c r="K54" s="43"/>
      <c r="L54" s="43"/>
    </row>
    <row r="55" spans="1:12" s="26" customFormat="1" ht="24.95" customHeight="1" outlineLevel="2">
      <c r="A55" s="80">
        <v>14</v>
      </c>
      <c r="B55" s="81"/>
      <c r="C55" s="81"/>
      <c r="D55" s="82"/>
      <c r="E55" s="83" t="s">
        <v>22</v>
      </c>
      <c r="F55" s="84" t="s">
        <v>16</v>
      </c>
      <c r="G55" s="85">
        <v>1</v>
      </c>
      <c r="H55" s="86"/>
      <c r="I55" s="86">
        <f t="shared" ref="I55:I57" si="5">ROUND(G55*H55,2)</f>
        <v>0</v>
      </c>
      <c r="J55" s="87">
        <v>21</v>
      </c>
      <c r="K55" s="43"/>
      <c r="L55" s="43"/>
    </row>
    <row r="56" spans="1:12" s="26" customFormat="1" ht="24.95" customHeight="1" outlineLevel="2">
      <c r="A56" s="80">
        <v>15</v>
      </c>
      <c r="B56" s="81"/>
      <c r="C56" s="81"/>
      <c r="D56" s="82"/>
      <c r="E56" s="47" t="s">
        <v>52</v>
      </c>
      <c r="F56" s="48" t="s">
        <v>16</v>
      </c>
      <c r="G56" s="49">
        <v>1</v>
      </c>
      <c r="H56" s="50"/>
      <c r="I56" s="50">
        <f t="shared" si="5"/>
        <v>0</v>
      </c>
      <c r="J56" s="51">
        <v>21</v>
      </c>
      <c r="K56" s="43"/>
      <c r="L56" s="43"/>
    </row>
    <row r="57" spans="1:12" s="26" customFormat="1" ht="24.95" customHeight="1" outlineLevel="2" thickBot="1">
      <c r="A57" s="52">
        <v>16</v>
      </c>
      <c r="B57" s="53"/>
      <c r="C57" s="53"/>
      <c r="D57" s="54" t="s">
        <v>11</v>
      </c>
      <c r="E57" s="101" t="s">
        <v>53</v>
      </c>
      <c r="F57" s="102" t="s">
        <v>16</v>
      </c>
      <c r="G57" s="103">
        <v>1</v>
      </c>
      <c r="H57" s="104"/>
      <c r="I57" s="104">
        <f t="shared" si="5"/>
        <v>0</v>
      </c>
      <c r="J57" s="105">
        <v>21</v>
      </c>
      <c r="K57" s="43"/>
      <c r="L57" s="43"/>
    </row>
    <row r="58" spans="1:12" s="26" customFormat="1" ht="24.95" customHeight="1" outlineLevel="2">
      <c r="A58" s="64"/>
      <c r="B58" s="65"/>
      <c r="C58" s="65"/>
      <c r="D58" s="66"/>
      <c r="E58" s="67"/>
      <c r="F58" s="68"/>
      <c r="G58" s="69"/>
      <c r="H58" s="70"/>
      <c r="I58" s="70"/>
      <c r="J58" s="71"/>
      <c r="K58" s="43"/>
      <c r="L58" s="43"/>
    </row>
    <row r="59" spans="1:12" s="26" customFormat="1" ht="24.95" customHeight="1" outlineLevel="2">
      <c r="A59" s="64"/>
      <c r="B59" s="65"/>
      <c r="C59" s="65"/>
      <c r="D59" s="66"/>
      <c r="E59" s="67"/>
      <c r="F59" s="68"/>
      <c r="G59" s="69"/>
      <c r="H59" s="70"/>
      <c r="I59" s="70"/>
      <c r="J59" s="71"/>
      <c r="K59" s="43"/>
      <c r="L59" s="43"/>
    </row>
    <row r="60" spans="1:12" s="26" customFormat="1" ht="24.95" customHeight="1" outlineLevel="2">
      <c r="A60" s="64"/>
      <c r="B60" s="65"/>
      <c r="C60" s="65"/>
      <c r="D60" s="66"/>
      <c r="E60" s="57" t="s">
        <v>26</v>
      </c>
      <c r="F60" s="68"/>
      <c r="G60" s="69"/>
      <c r="H60" s="70"/>
      <c r="I60" s="60">
        <f>I9+I21+I41</f>
        <v>0</v>
      </c>
      <c r="J60" s="71"/>
      <c r="K60" s="43"/>
      <c r="L60" s="43"/>
    </row>
    <row r="61" spans="1:12" s="63" customFormat="1" ht="24.95" customHeight="1">
      <c r="A61" s="55"/>
      <c r="B61" s="56"/>
      <c r="C61" s="56"/>
      <c r="D61" s="56"/>
      <c r="E61" s="21"/>
      <c r="F61" s="58"/>
      <c r="G61" s="59"/>
      <c r="H61" s="60"/>
      <c r="I61" s="60"/>
      <c r="J61" s="61"/>
      <c r="K61" s="62"/>
      <c r="L61" s="62" t="s">
        <v>1</v>
      </c>
    </row>
  </sheetData>
  <mergeCells count="2">
    <mergeCell ref="E41:G41"/>
    <mergeCell ref="A3:J3"/>
  </mergeCells>
  <printOptions horizontalCentered="1"/>
  <pageMargins left="0.5" right="0.34" top="0.78740157480314965" bottom="0.78740157480314965" header="0.39370078740157483" footer="0.39370078740157483"/>
  <pageSetup paperSize="9" scale="71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Strizek</dc:creator>
  <cp:lastModifiedBy>bcitkova</cp:lastModifiedBy>
  <cp:lastPrinted>2020-08-11T09:51:55Z</cp:lastPrinted>
  <dcterms:created xsi:type="dcterms:W3CDTF">2017-11-14T11:23:00Z</dcterms:created>
  <dcterms:modified xsi:type="dcterms:W3CDTF">2020-08-12T12:08:04Z</dcterms:modified>
</cp:coreProperties>
</file>