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<sst xmlns="http://schemas.openxmlformats.org/spreadsheetml/2006/main" count="100" uniqueCount="90">
  <si>
    <t>P1</t>
  </si>
  <si>
    <t>Třída 1</t>
  </si>
  <si>
    <t>ř.4010</t>
  </si>
  <si>
    <t>P2</t>
  </si>
  <si>
    <t>Třída 2</t>
  </si>
  <si>
    <t>Nedaňové příjmy</t>
  </si>
  <si>
    <t>ř.4020</t>
  </si>
  <si>
    <t>P3</t>
  </si>
  <si>
    <t>Třída 3</t>
  </si>
  <si>
    <t>Kapitálové příjmy</t>
  </si>
  <si>
    <t>ř.4030</t>
  </si>
  <si>
    <t>P4</t>
  </si>
  <si>
    <t>Třída 4</t>
  </si>
  <si>
    <t>Přijaté dotace</t>
  </si>
  <si>
    <t>ř.4040</t>
  </si>
  <si>
    <t>Příjmy celkem po konsolidaci</t>
  </si>
  <si>
    <t>V1</t>
  </si>
  <si>
    <t>Třída 5</t>
  </si>
  <si>
    <t>Výdaje běžné</t>
  </si>
  <si>
    <t>V2</t>
  </si>
  <si>
    <t>Třída 6</t>
  </si>
  <si>
    <t>Výdaje investiční</t>
  </si>
  <si>
    <t>Výdaje celkem po konsolidaci</t>
  </si>
  <si>
    <t>Příjmy z financování</t>
  </si>
  <si>
    <t>P5</t>
  </si>
  <si>
    <t>P6</t>
  </si>
  <si>
    <t>Příjmy z financování celkem</t>
  </si>
  <si>
    <t>Výdaje z financování</t>
  </si>
  <si>
    <t>V3</t>
  </si>
  <si>
    <t>V4</t>
  </si>
  <si>
    <t>úvěry krátkodobé - 8113</t>
  </si>
  <si>
    <t>úvěry dlouhodobé - 8123</t>
  </si>
  <si>
    <t>splátka jistiny krátkodobých úvěrů - 8114</t>
  </si>
  <si>
    <t>splátka jistiny dlouhodobých úvěrů - 8124</t>
  </si>
  <si>
    <t>Výdaje z financování celkem</t>
  </si>
  <si>
    <t>ř.4200</t>
  </si>
  <si>
    <t>ř.4430</t>
  </si>
  <si>
    <t>v tis. Kč</t>
  </si>
  <si>
    <t>Obec Dražice</t>
  </si>
  <si>
    <t>Daňové příjmy + poplatky</t>
  </si>
  <si>
    <t>P8</t>
  </si>
  <si>
    <t>zapojení zůstatku loňského roku</t>
  </si>
  <si>
    <t>Příjmy celkem</t>
  </si>
  <si>
    <t>Výdaje celkem</t>
  </si>
  <si>
    <t>Přehled úvěrů:</t>
  </si>
  <si>
    <t>Částka</t>
  </si>
  <si>
    <t>První spl.</t>
  </si>
  <si>
    <t>Posl.spl.</t>
  </si>
  <si>
    <t>Složené kauce nájemců na byty v čp. 260</t>
  </si>
  <si>
    <t>(KB, smlouva z 21.3.2007)</t>
  </si>
  <si>
    <t>splátka v roce 2026</t>
  </si>
  <si>
    <t>splátka v roce 2027</t>
  </si>
  <si>
    <t xml:space="preserve">Úvěr dlouhodobý-výstavba bytového domu </t>
  </si>
  <si>
    <t xml:space="preserve"> </t>
  </si>
  <si>
    <t>Návrh střednědobého výhledu rozpočtu</t>
  </si>
  <si>
    <t>nesplácí se, kauce jsou složeny na účtě po celou</t>
  </si>
  <si>
    <t>dobu nájmu</t>
  </si>
  <si>
    <t>Kadeřnictví v kulturním domě - tech.zhodnocení,</t>
  </si>
  <si>
    <t>provedené nájemcem, je spláceno zápočtem s nájemným</t>
  </si>
  <si>
    <t>5/2017</t>
  </si>
  <si>
    <t>8/2038</t>
  </si>
  <si>
    <t xml:space="preserve">Připomínky k návrhu střednědobého výhledu rozpočtu obce Dražice mohou občané uplatnit písemně do </t>
  </si>
  <si>
    <t>Zveřejněno:</t>
  </si>
  <si>
    <t>Sejmuto:</t>
  </si>
  <si>
    <t>Ve stejném období byl tento dokument zveřejněn i na internetových stránkách obce Dražice.</t>
  </si>
  <si>
    <t>Ostatní dlouhodobé závazky (účet 459)</t>
  </si>
  <si>
    <t>Sociální fond (účet 419)</t>
  </si>
  <si>
    <t>od 1.1.2018 obec tvoří sociální fond</t>
  </si>
  <si>
    <t>Lubomír Smažík, starosta obce</t>
  </si>
  <si>
    <t>rok 2023</t>
  </si>
  <si>
    <t>Rezervy (účet 441)</t>
  </si>
  <si>
    <t xml:space="preserve">Rezerva na obnovu vodohosp. majetku obce </t>
  </si>
  <si>
    <t>Rezerva na krizová opatření obce</t>
  </si>
  <si>
    <t>rok 2024</t>
  </si>
  <si>
    <t>Pekárna v kulturním domě - tech.zhodnocení,</t>
  </si>
  <si>
    <t>4/2020</t>
  </si>
  <si>
    <t>2/2042</t>
  </si>
  <si>
    <t>rok 2025</t>
  </si>
  <si>
    <t>Úvěr dlouhodobý-výstavba pečovatelského domu</t>
  </si>
  <si>
    <t>(KB, smlouva z 12.1.2022)</t>
  </si>
  <si>
    <t>splátka v roce 2048</t>
  </si>
  <si>
    <t>(k 31.12.2021 zůstatek 244 380,- Kč)</t>
  </si>
  <si>
    <t xml:space="preserve">splátka v roce 2026 - 2047 </t>
  </si>
  <si>
    <t>roční splátka</t>
  </si>
  <si>
    <t>(k 31.12.2021 zůstatek 117 240,- Kč)</t>
  </si>
  <si>
    <t>(k 31.12.2021 zůstatek 440 282,41 Kč)</t>
  </si>
  <si>
    <t>(k 31.12.2021 zůstatek 276 815,78 Kč)</t>
  </si>
  <si>
    <t>(k 31.12.2021 zůstatek 10 000,- Kč)</t>
  </si>
  <si>
    <t>(k 31.12.2021 zůstatek  Kč)</t>
  </si>
  <si>
    <t>jeho projednání nebo ústně při jeho projednání na zasedání zastupitelstva obce v lednu 2021.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</si>
</sst>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thin"/>
      <top style="medium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12" borderId="18" xfId="0" applyFill="1" applyBorder="1" applyAlignment="1">
      <alignment/>
    </xf>
    <xf numFmtId="0" fontId="0" fillId="12" borderId="19" xfId="0" applyFill="1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7" fillId="0" borderId="21" xfId="0" applyFont="1" applyBorder="1" applyAlignment="1">
      <alignment/>
    </xf>
    <xf numFmtId="0" fontId="37" fillId="0" borderId="14" xfId="0" applyFont="1" applyBorder="1" applyAlignment="1">
      <alignment/>
    </xf>
    <xf numFmtId="0" fontId="37" fillId="0" borderId="22" xfId="0" applyFont="1" applyBorder="1" applyAlignment="1">
      <alignment/>
    </xf>
    <xf numFmtId="0" fontId="37" fillId="0" borderId="23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14" fontId="22" fillId="0" borderId="0" xfId="0" applyNumberFormat="1" applyFont="1" applyAlignment="1">
      <alignment/>
    </xf>
    <xf numFmtId="44" fontId="22" fillId="0" borderId="0" xfId="38" applyFont="1" applyAlignment="1">
      <alignment horizontal="center"/>
    </xf>
    <xf numFmtId="44" fontId="22" fillId="0" borderId="0" xfId="38" applyFont="1" applyAlignment="1">
      <alignment/>
    </xf>
    <xf numFmtId="49" fontId="22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44" fontId="22" fillId="0" borderId="0" xfId="38" applyFont="1" applyAlignment="1">
      <alignment horizontal="right"/>
    </xf>
    <xf numFmtId="44" fontId="22" fillId="0" borderId="0" xfId="38" applyFont="1" applyAlignment="1">
      <alignment horizontal="center"/>
    </xf>
    <xf numFmtId="44" fontId="0" fillId="0" borderId="0" xfId="38" applyFont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0" fillId="12" borderId="24" xfId="0" applyFill="1" applyBorder="1" applyAlignment="1">
      <alignment horizontal="center"/>
    </xf>
    <xf numFmtId="0" fontId="0" fillId="12" borderId="25" xfId="0" applyFill="1" applyBorder="1" applyAlignment="1">
      <alignment horizontal="center"/>
    </xf>
    <xf numFmtId="0" fontId="0" fillId="12" borderId="26" xfId="0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44" fontId="22" fillId="0" borderId="0" xfId="38" applyFont="1" applyAlignment="1">
      <alignment horizontal="center"/>
    </xf>
    <xf numFmtId="0" fontId="22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44" fontId="0" fillId="0" borderId="0" xfId="38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tabSelected="1" zoomScalePageLayoutView="0" workbookViewId="0" topLeftCell="A1">
      <selection activeCell="C56" sqref="C56"/>
    </sheetView>
  </sheetViews>
  <sheetFormatPr defaultColWidth="9.140625" defaultRowHeight="15"/>
  <cols>
    <col min="1" max="1" width="3.57421875" style="0" customWidth="1"/>
    <col min="2" max="2" width="6.7109375" style="0" customWidth="1"/>
    <col min="3" max="3" width="38.7109375" style="0" customWidth="1"/>
    <col min="4" max="4" width="7.7109375" style="0" customWidth="1"/>
    <col min="5" max="5" width="16.140625" style="0" customWidth="1"/>
    <col min="6" max="6" width="12.8515625" style="0" bestFit="1" customWidth="1"/>
    <col min="7" max="7" width="12.8515625" style="0" customWidth="1"/>
  </cols>
  <sheetData>
    <row r="1" spans="1:7" ht="21">
      <c r="A1" s="31" t="s">
        <v>54</v>
      </c>
      <c r="B1" s="31"/>
      <c r="C1" s="31"/>
      <c r="D1" s="31"/>
      <c r="E1" s="31"/>
      <c r="F1" s="31"/>
      <c r="G1" s="31"/>
    </row>
    <row r="2" spans="1:7" ht="15.75">
      <c r="A2" s="32" t="s">
        <v>37</v>
      </c>
      <c r="B2" s="32"/>
      <c r="C2" s="32"/>
      <c r="D2" s="32"/>
      <c r="E2" s="32"/>
      <c r="F2" s="32"/>
      <c r="G2" s="32"/>
    </row>
    <row r="3" spans="1:7" ht="15.75">
      <c r="A3" s="33" t="s">
        <v>38</v>
      </c>
      <c r="B3" s="33"/>
      <c r="C3" s="33"/>
      <c r="D3" s="33"/>
      <c r="E3" s="33"/>
      <c r="F3" s="33"/>
      <c r="G3" s="33"/>
    </row>
    <row r="4" ht="15.75" thickBot="1"/>
    <row r="5" spans="1:7" ht="27.75" customHeight="1" thickBot="1">
      <c r="A5" s="34"/>
      <c r="B5" s="35"/>
      <c r="C5" s="35"/>
      <c r="D5" s="36"/>
      <c r="E5" s="10" t="s">
        <v>69</v>
      </c>
      <c r="F5" s="10" t="s">
        <v>73</v>
      </c>
      <c r="G5" s="11" t="s">
        <v>77</v>
      </c>
    </row>
    <row r="6" spans="1:7" ht="15.75" thickTop="1">
      <c r="A6" s="9" t="s">
        <v>0</v>
      </c>
      <c r="B6" s="7" t="s">
        <v>1</v>
      </c>
      <c r="C6" s="7" t="s">
        <v>39</v>
      </c>
      <c r="D6" s="7" t="s">
        <v>2</v>
      </c>
      <c r="E6" s="8">
        <v>15000</v>
      </c>
      <c r="F6" s="8">
        <v>16000</v>
      </c>
      <c r="G6" s="8">
        <v>16000</v>
      </c>
    </row>
    <row r="7" spans="1:7" ht="15">
      <c r="A7" s="3" t="s">
        <v>3</v>
      </c>
      <c r="B7" s="1" t="s">
        <v>4</v>
      </c>
      <c r="C7" s="1" t="s">
        <v>5</v>
      </c>
      <c r="D7" s="1" t="s">
        <v>6</v>
      </c>
      <c r="E7" s="4">
        <v>3500</v>
      </c>
      <c r="F7" s="4">
        <v>3500</v>
      </c>
      <c r="G7" s="4">
        <v>3500</v>
      </c>
    </row>
    <row r="8" spans="1:7" ht="15">
      <c r="A8" s="3" t="s">
        <v>7</v>
      </c>
      <c r="B8" s="1" t="s">
        <v>8</v>
      </c>
      <c r="C8" s="1" t="s">
        <v>9</v>
      </c>
      <c r="D8" s="1" t="s">
        <v>10</v>
      </c>
      <c r="E8" s="4">
        <v>10</v>
      </c>
      <c r="F8" s="4">
        <v>10</v>
      </c>
      <c r="G8" s="4">
        <v>15</v>
      </c>
    </row>
    <row r="9" spans="1:7" ht="15">
      <c r="A9" s="3" t="s">
        <v>11</v>
      </c>
      <c r="B9" s="1" t="s">
        <v>12</v>
      </c>
      <c r="C9" s="1" t="s">
        <v>13</v>
      </c>
      <c r="D9" s="1" t="s">
        <v>14</v>
      </c>
      <c r="E9" s="4">
        <v>190</v>
      </c>
      <c r="F9" s="4">
        <v>192</v>
      </c>
      <c r="G9" s="4">
        <v>195</v>
      </c>
    </row>
    <row r="10" spans="1:7" ht="15">
      <c r="A10" s="3"/>
      <c r="B10" s="1"/>
      <c r="C10" s="2" t="s">
        <v>15</v>
      </c>
      <c r="D10" s="1" t="s">
        <v>35</v>
      </c>
      <c r="E10" s="4">
        <f>SUM(E6:E9)</f>
        <v>18700</v>
      </c>
      <c r="F10" s="4">
        <f>SUM(F6:F9)</f>
        <v>19702</v>
      </c>
      <c r="G10" s="4">
        <f>SUM(G6:G9)</f>
        <v>19710</v>
      </c>
    </row>
    <row r="11" spans="1:7" ht="15">
      <c r="A11" s="3" t="s">
        <v>16</v>
      </c>
      <c r="B11" s="1" t="s">
        <v>17</v>
      </c>
      <c r="C11" s="1" t="s">
        <v>18</v>
      </c>
      <c r="D11" s="1"/>
      <c r="E11" s="4">
        <v>13416</v>
      </c>
      <c r="F11" s="4">
        <v>14014</v>
      </c>
      <c r="G11" s="4">
        <v>14001</v>
      </c>
    </row>
    <row r="12" spans="1:7" ht="15">
      <c r="A12" s="3" t="s">
        <v>19</v>
      </c>
      <c r="B12" s="1" t="s">
        <v>20</v>
      </c>
      <c r="C12" s="1" t="s">
        <v>21</v>
      </c>
      <c r="D12" s="1"/>
      <c r="E12" s="4">
        <v>4000</v>
      </c>
      <c r="F12" s="4">
        <v>4000</v>
      </c>
      <c r="G12" s="4">
        <v>4000</v>
      </c>
    </row>
    <row r="13" spans="1:7" ht="15">
      <c r="A13" s="3"/>
      <c r="B13" s="1"/>
      <c r="C13" s="2" t="s">
        <v>22</v>
      </c>
      <c r="D13" s="1" t="s">
        <v>36</v>
      </c>
      <c r="E13" s="4">
        <f>SUM(E11:E12)</f>
        <v>17416</v>
      </c>
      <c r="F13" s="4">
        <f>SUM(F11:F12)</f>
        <v>18014</v>
      </c>
      <c r="G13" s="4">
        <f>SUM(G11:G12)</f>
        <v>18001</v>
      </c>
    </row>
    <row r="14" spans="1:7" ht="15">
      <c r="A14" s="3"/>
      <c r="B14" s="1"/>
      <c r="C14" s="1"/>
      <c r="D14" s="1"/>
      <c r="E14" s="4"/>
      <c r="F14" s="4"/>
      <c r="G14" s="4"/>
    </row>
    <row r="15" spans="1:7" ht="15">
      <c r="A15" s="3"/>
      <c r="B15" s="39" t="s">
        <v>23</v>
      </c>
      <c r="C15" s="40"/>
      <c r="D15" s="1"/>
      <c r="E15" s="4"/>
      <c r="F15" s="4"/>
      <c r="G15" s="4"/>
    </row>
    <row r="16" spans="1:7" ht="15">
      <c r="A16" s="3" t="s">
        <v>24</v>
      </c>
      <c r="B16" s="1"/>
      <c r="C16" s="1" t="s">
        <v>30</v>
      </c>
      <c r="D16" s="1"/>
      <c r="E16" s="4">
        <v>0</v>
      </c>
      <c r="F16" s="4">
        <v>0</v>
      </c>
      <c r="G16" s="4">
        <v>0</v>
      </c>
    </row>
    <row r="17" spans="1:7" ht="15">
      <c r="A17" s="3" t="s">
        <v>25</v>
      </c>
      <c r="B17" s="1"/>
      <c r="C17" s="1" t="s">
        <v>31</v>
      </c>
      <c r="D17" s="1"/>
      <c r="E17" s="4">
        <v>0</v>
      </c>
      <c r="F17" s="4">
        <v>0</v>
      </c>
      <c r="G17" s="4">
        <v>0</v>
      </c>
    </row>
    <row r="18" spans="1:7" ht="15">
      <c r="A18" s="3" t="s">
        <v>40</v>
      </c>
      <c r="B18" s="1"/>
      <c r="C18" s="1" t="s">
        <v>41</v>
      </c>
      <c r="D18" s="1"/>
      <c r="E18" s="4">
        <v>0</v>
      </c>
      <c r="F18" s="4">
        <v>0</v>
      </c>
      <c r="G18" s="4">
        <v>0</v>
      </c>
    </row>
    <row r="19" spans="1:7" ht="15">
      <c r="A19" s="3"/>
      <c r="B19" s="1"/>
      <c r="C19" s="1" t="s">
        <v>26</v>
      </c>
      <c r="D19" s="1"/>
      <c r="E19" s="1">
        <f>SUM(E16:E18)</f>
        <v>0</v>
      </c>
      <c r="F19" s="1">
        <f>SUM(F16:F18)</f>
        <v>0</v>
      </c>
      <c r="G19" s="1">
        <f>SUM(G16:G18)</f>
        <v>0</v>
      </c>
    </row>
    <row r="20" spans="1:7" ht="15">
      <c r="A20" s="3"/>
      <c r="B20" s="1"/>
      <c r="C20" s="1"/>
      <c r="D20" s="1"/>
      <c r="E20" s="4"/>
      <c r="F20" s="4"/>
      <c r="G20" s="4"/>
    </row>
    <row r="21" spans="1:7" ht="15">
      <c r="A21" s="3"/>
      <c r="B21" s="39" t="s">
        <v>27</v>
      </c>
      <c r="C21" s="39"/>
      <c r="D21" s="1"/>
      <c r="E21" s="4"/>
      <c r="F21" s="4"/>
      <c r="G21" s="4"/>
    </row>
    <row r="22" spans="1:7" ht="15">
      <c r="A22" s="3" t="s">
        <v>28</v>
      </c>
      <c r="B22" s="1"/>
      <c r="C22" s="1" t="s">
        <v>32</v>
      </c>
      <c r="D22" s="1"/>
      <c r="E22" s="4">
        <v>0</v>
      </c>
      <c r="F22" s="4">
        <v>0</v>
      </c>
      <c r="G22" s="4">
        <v>0</v>
      </c>
    </row>
    <row r="23" spans="1:7" ht="15">
      <c r="A23" s="3" t="s">
        <v>29</v>
      </c>
      <c r="B23" s="1"/>
      <c r="C23" s="1" t="s">
        <v>33</v>
      </c>
      <c r="D23" s="1"/>
      <c r="E23" s="4">
        <v>1284</v>
      </c>
      <c r="F23" s="4">
        <v>1688</v>
      </c>
      <c r="G23" s="4">
        <v>1709</v>
      </c>
    </row>
    <row r="24" spans="1:7" ht="15">
      <c r="A24" s="13"/>
      <c r="B24" s="14"/>
      <c r="C24" s="14" t="s">
        <v>34</v>
      </c>
      <c r="D24" s="14"/>
      <c r="E24" s="14">
        <v>1284</v>
      </c>
      <c r="F24" s="14">
        <v>1688</v>
      </c>
      <c r="G24" s="14">
        <v>1709</v>
      </c>
    </row>
    <row r="25" spans="1:7" ht="15.75">
      <c r="A25" s="13"/>
      <c r="B25" s="14"/>
      <c r="C25" s="15" t="s">
        <v>42</v>
      </c>
      <c r="D25" s="14"/>
      <c r="E25" s="17">
        <f>E10+E16+E17+E18</f>
        <v>18700</v>
      </c>
      <c r="F25" s="17">
        <f>F10+F16+F17+F18</f>
        <v>19702</v>
      </c>
      <c r="G25" s="17">
        <f>G10+G16+G17+G18</f>
        <v>19710</v>
      </c>
    </row>
    <row r="26" spans="1:7" ht="16.5" thickBot="1">
      <c r="A26" s="5"/>
      <c r="B26" s="6"/>
      <c r="C26" s="16" t="s">
        <v>43</v>
      </c>
      <c r="D26" s="6"/>
      <c r="E26" s="18">
        <f>E13+E24</f>
        <v>18700</v>
      </c>
      <c r="F26" s="18">
        <f>F13+F24</f>
        <v>19702</v>
      </c>
      <c r="G26" s="18">
        <f>G13+G24</f>
        <v>19710</v>
      </c>
    </row>
    <row r="27" spans="1:7" ht="15">
      <c r="A27" s="12"/>
      <c r="B27" s="12"/>
      <c r="C27" s="12"/>
      <c r="D27" s="12"/>
      <c r="E27" s="12"/>
      <c r="F27" s="12"/>
      <c r="G27" s="12"/>
    </row>
    <row r="28" spans="1:7" ht="15">
      <c r="A28" s="12"/>
      <c r="B28" s="12"/>
      <c r="C28" s="12"/>
      <c r="D28" s="12"/>
      <c r="E28" s="12"/>
      <c r="F28" s="12"/>
      <c r="G28" s="12"/>
    </row>
    <row r="29" spans="1:7" s="20" customFormat="1" ht="15">
      <c r="A29" s="19" t="s">
        <v>44</v>
      </c>
      <c r="B29" s="19"/>
      <c r="C29" s="19"/>
      <c r="D29" s="37" t="s">
        <v>45</v>
      </c>
      <c r="E29" s="37"/>
      <c r="F29" s="19" t="s">
        <v>46</v>
      </c>
      <c r="G29" s="19" t="s">
        <v>47</v>
      </c>
    </row>
    <row r="30" spans="1:7" ht="15">
      <c r="A30" s="20" t="s">
        <v>52</v>
      </c>
      <c r="B30" s="20"/>
      <c r="C30" s="20"/>
      <c r="D30" s="38">
        <v>12798397</v>
      </c>
      <c r="E30" s="38"/>
      <c r="F30" s="23">
        <v>39478</v>
      </c>
      <c r="G30" s="23">
        <v>46752</v>
      </c>
    </row>
    <row r="31" spans="1:7" ht="15">
      <c r="A31" s="20" t="s">
        <v>49</v>
      </c>
      <c r="B31" s="20"/>
      <c r="C31" s="20"/>
      <c r="D31" s="24"/>
      <c r="E31" s="24"/>
      <c r="F31" s="23"/>
      <c r="G31" s="23"/>
    </row>
    <row r="32" spans="1:5" ht="15">
      <c r="A32" t="s">
        <v>50</v>
      </c>
      <c r="D32" s="41">
        <v>810756</v>
      </c>
      <c r="E32" s="41"/>
    </row>
    <row r="33" spans="1:5" ht="15">
      <c r="A33" t="s">
        <v>51</v>
      </c>
      <c r="D33" s="41">
        <v>833384</v>
      </c>
      <c r="E33" s="41"/>
    </row>
    <row r="34" spans="4:5" ht="15">
      <c r="D34" s="30"/>
      <c r="E34" s="30"/>
    </row>
    <row r="35" spans="1:7" ht="15">
      <c r="A35" s="19"/>
      <c r="B35" s="19"/>
      <c r="C35" s="19"/>
      <c r="D35" s="37" t="s">
        <v>45</v>
      </c>
      <c r="E35" s="37"/>
      <c r="F35" s="19" t="s">
        <v>46</v>
      </c>
      <c r="G35" s="19" t="s">
        <v>47</v>
      </c>
    </row>
    <row r="36" spans="1:7" ht="15">
      <c r="A36" s="20" t="s">
        <v>78</v>
      </c>
      <c r="B36" s="20"/>
      <c r="C36" s="20"/>
      <c r="D36" s="38">
        <v>23000000</v>
      </c>
      <c r="E36" s="38"/>
      <c r="F36" s="23">
        <v>45107</v>
      </c>
      <c r="G36" s="23">
        <v>54209</v>
      </c>
    </row>
    <row r="37" spans="1:7" ht="15">
      <c r="A37" s="20" t="s">
        <v>79</v>
      </c>
      <c r="B37" s="20"/>
      <c r="C37" s="20"/>
      <c r="D37" s="29"/>
      <c r="E37" s="29"/>
      <c r="F37" s="23"/>
      <c r="G37" s="23"/>
    </row>
    <row r="38" spans="1:6" ht="15">
      <c r="A38" s="27" t="s">
        <v>82</v>
      </c>
      <c r="B38" s="27"/>
      <c r="C38" s="27"/>
      <c r="D38" s="30"/>
      <c r="E38" s="30">
        <v>920004</v>
      </c>
      <c r="F38" t="s">
        <v>83</v>
      </c>
    </row>
    <row r="39" spans="1:5" ht="15">
      <c r="A39" s="27" t="s">
        <v>80</v>
      </c>
      <c r="D39" s="30"/>
      <c r="E39" s="30">
        <v>383235</v>
      </c>
    </row>
    <row r="40" spans="4:5" ht="15">
      <c r="D40" s="30"/>
      <c r="E40" s="30"/>
    </row>
    <row r="41" ht="15">
      <c r="A41" s="20" t="s">
        <v>65</v>
      </c>
    </row>
    <row r="42" spans="1:6" ht="15">
      <c r="A42" t="s">
        <v>48</v>
      </c>
      <c r="D42" s="38">
        <v>244380</v>
      </c>
      <c r="E42" s="38"/>
      <c r="F42" s="21" t="s">
        <v>53</v>
      </c>
    </row>
    <row r="43" spans="1:6" ht="15">
      <c r="A43" t="s">
        <v>81</v>
      </c>
      <c r="F43" t="s">
        <v>53</v>
      </c>
    </row>
    <row r="44" spans="1:6" ht="15">
      <c r="A44" t="s">
        <v>55</v>
      </c>
      <c r="F44" t="s">
        <v>53</v>
      </c>
    </row>
    <row r="45" ht="15">
      <c r="A45" t="s">
        <v>56</v>
      </c>
    </row>
    <row r="46" spans="1:7" ht="15">
      <c r="A46" t="s">
        <v>57</v>
      </c>
      <c r="E46" s="25">
        <v>117240</v>
      </c>
      <c r="F46" s="26" t="s">
        <v>59</v>
      </c>
      <c r="G46" s="26" t="s">
        <v>60</v>
      </c>
    </row>
    <row r="47" ht="15">
      <c r="A47" t="s">
        <v>58</v>
      </c>
    </row>
    <row r="48" ht="15">
      <c r="A48" t="s">
        <v>84</v>
      </c>
    </row>
    <row r="49" spans="1:7" ht="15">
      <c r="A49" t="s">
        <v>74</v>
      </c>
      <c r="E49" s="25">
        <v>440282.41</v>
      </c>
      <c r="F49" s="26" t="s">
        <v>75</v>
      </c>
      <c r="G49" s="26" t="s">
        <v>76</v>
      </c>
    </row>
    <row r="50" ht="15">
      <c r="A50" t="s">
        <v>58</v>
      </c>
    </row>
    <row r="51" ht="15">
      <c r="A51" t="s">
        <v>85</v>
      </c>
    </row>
    <row r="53" spans="1:7" ht="15">
      <c r="A53" s="20" t="s">
        <v>70</v>
      </c>
      <c r="E53" s="25" t="s">
        <v>53</v>
      </c>
      <c r="F53" s="21"/>
      <c r="G53" s="21"/>
    </row>
    <row r="54" spans="1:7" ht="15">
      <c r="A54" s="27" t="s">
        <v>71</v>
      </c>
      <c r="E54" s="25">
        <v>276815.78</v>
      </c>
      <c r="F54" s="21"/>
      <c r="G54" s="21"/>
    </row>
    <row r="55" spans="1:5" ht="15">
      <c r="A55" t="s">
        <v>86</v>
      </c>
      <c r="E55" s="22" t="s">
        <v>53</v>
      </c>
    </row>
    <row r="56" spans="1:5" ht="15">
      <c r="A56" t="s">
        <v>72</v>
      </c>
      <c r="E56" s="28">
        <v>10000</v>
      </c>
    </row>
    <row r="57" spans="1:5" ht="15">
      <c r="A57" t="s">
        <v>87</v>
      </c>
      <c r="E57" s="22"/>
    </row>
    <row r="59" spans="1:5" ht="15">
      <c r="A59" s="20" t="s">
        <v>66</v>
      </c>
      <c r="E59" s="25" t="s">
        <v>53</v>
      </c>
    </row>
    <row r="60" ht="15">
      <c r="A60" t="s">
        <v>67</v>
      </c>
    </row>
    <row r="61" spans="1:5" ht="15">
      <c r="A61" t="s">
        <v>88</v>
      </c>
      <c r="E61" s="25">
        <v>79423.32</v>
      </c>
    </row>
    <row r="63" ht="15">
      <c r="A63" t="s">
        <v>61</v>
      </c>
    </row>
    <row r="64" ht="15">
      <c r="A64" t="s">
        <v>89</v>
      </c>
    </row>
    <row r="65" ht="15">
      <c r="A65" t="s">
        <v>53</v>
      </c>
    </row>
    <row r="66" ht="15">
      <c r="E66" t="s">
        <v>68</v>
      </c>
    </row>
    <row r="69" spans="1:4" ht="15">
      <c r="A69" t="s">
        <v>62</v>
      </c>
      <c r="D69" t="s">
        <v>63</v>
      </c>
    </row>
    <row r="71" ht="15">
      <c r="A71" t="s">
        <v>64</v>
      </c>
    </row>
  </sheetData>
  <sheetProtection/>
  <mergeCells count="13">
    <mergeCell ref="D32:E32"/>
    <mergeCell ref="D33:E33"/>
    <mergeCell ref="D42:E42"/>
    <mergeCell ref="D35:E35"/>
    <mergeCell ref="D36:E36"/>
    <mergeCell ref="A1:G1"/>
    <mergeCell ref="A2:G2"/>
    <mergeCell ref="A3:G3"/>
    <mergeCell ref="A5:D5"/>
    <mergeCell ref="D29:E29"/>
    <mergeCell ref="D30:E30"/>
    <mergeCell ref="B15:C15"/>
    <mergeCell ref="B21:C21"/>
  </mergeCells>
  <printOptions/>
  <pageMargins left="0.7" right="0.7" top="0.787401575" bottom="0.787401575" header="0.3" footer="0.3"/>
  <pageSetup fitToHeight="1" fitToWidth="1" horizontalDpi="300" verticalDpi="3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2022-01-07T13:01:54Z</dcterms:modified>
  <cp:category/>
  <cp:version/>
  <cp:contentType/>
  <cp:contentStatus/>
</cp:coreProperties>
</file>