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14" i="1" l="1"/>
  <c r="H14" i="1" s="1"/>
  <c r="E16" i="1"/>
  <c r="H16" i="1" s="1"/>
  <c r="E13" i="1"/>
  <c r="H13" i="1" s="1"/>
  <c r="E12" i="1"/>
  <c r="H12" i="1" s="1"/>
  <c r="E23" i="1"/>
  <c r="H23" i="1" s="1"/>
  <c r="E22" i="1"/>
  <c r="H22" i="1" s="1"/>
  <c r="E21" i="1"/>
  <c r="H21" i="1" s="1"/>
  <c r="D24" i="1"/>
  <c r="F24" i="1"/>
  <c r="G24" i="1"/>
  <c r="C24" i="1"/>
  <c r="D40" i="1"/>
  <c r="F40" i="1"/>
  <c r="G40" i="1"/>
  <c r="C40" i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27" i="1"/>
  <c r="H27" i="1" s="1"/>
  <c r="E7" i="1"/>
  <c r="H7" i="1" s="1"/>
  <c r="E8" i="1"/>
  <c r="H8" i="1" s="1"/>
  <c r="E9" i="1"/>
  <c r="H9" i="1" s="1"/>
  <c r="E10" i="1"/>
  <c r="H10" i="1" s="1"/>
  <c r="E11" i="1"/>
  <c r="H11" i="1" s="1"/>
  <c r="E15" i="1"/>
  <c r="H15" i="1" s="1"/>
  <c r="E17" i="1"/>
  <c r="H17" i="1" s="1"/>
  <c r="E18" i="1"/>
  <c r="H18" i="1" s="1"/>
  <c r="E19" i="1"/>
  <c r="H19" i="1" s="1"/>
  <c r="E20" i="1"/>
  <c r="H20" i="1" s="1"/>
  <c r="E6" i="1"/>
  <c r="H6" i="1" s="1"/>
  <c r="E40" i="1" l="1"/>
  <c r="H40" i="1"/>
  <c r="H24" i="1"/>
  <c r="E24" i="1"/>
</calcChain>
</file>

<file path=xl/sharedStrings.xml><?xml version="1.0" encoding="utf-8"?>
<sst xmlns="http://schemas.openxmlformats.org/spreadsheetml/2006/main" count="63" uniqueCount="56">
  <si>
    <t>Základní škola a Mateřská škola Dražice, okres Tábor</t>
  </si>
  <si>
    <t>Dražice 57, 39131 Dražice</t>
  </si>
  <si>
    <t>Náklady</t>
  </si>
  <si>
    <t>Hlavní činnost</t>
  </si>
  <si>
    <t>MŠMT</t>
  </si>
  <si>
    <t>Celkem</t>
  </si>
  <si>
    <t>Výnosy</t>
  </si>
  <si>
    <t>příjmy za stravné</t>
  </si>
  <si>
    <t>příjmy - popl. MŠ</t>
  </si>
  <si>
    <t>příjmy - popl. ŠD</t>
  </si>
  <si>
    <t>příjmy-kroužky</t>
  </si>
  <si>
    <t>příjmy-akce školy</t>
  </si>
  <si>
    <t>příjmy-pronáj.tělocvična</t>
  </si>
  <si>
    <t>příjmy z reklam-tělocvična</t>
  </si>
  <si>
    <t>příjmy-prodej zboží</t>
  </si>
  <si>
    <t>příjmy-úroky</t>
  </si>
  <si>
    <t>příspěvek zřizovatele</t>
  </si>
  <si>
    <t>MŠMT-platy, ONIV</t>
  </si>
  <si>
    <t>EU-dotace "šablony"</t>
  </si>
  <si>
    <t>čerpání fondů</t>
  </si>
  <si>
    <t>Ekonom.činnost</t>
  </si>
  <si>
    <t>Celkem HČ+EČ</t>
  </si>
  <si>
    <t xml:space="preserve"> </t>
  </si>
  <si>
    <t>celkem</t>
  </si>
  <si>
    <t>spotřeba energie</t>
  </si>
  <si>
    <t>nákup zboží</t>
  </si>
  <si>
    <t>opravy</t>
  </si>
  <si>
    <t>cestovné</t>
  </si>
  <si>
    <t>náklady na reprezentaci</t>
  </si>
  <si>
    <t>mzdové náklady</t>
  </si>
  <si>
    <t>soc.+zdravot.pojištění</t>
  </si>
  <si>
    <t>úrazové pojištění</t>
  </si>
  <si>
    <t>zákonné soc.náklady</t>
  </si>
  <si>
    <t>dary</t>
  </si>
  <si>
    <t>pojištění, TZ do 40 000,-</t>
  </si>
  <si>
    <t>odpisy</t>
  </si>
  <si>
    <t>služby+bank.popl.</t>
  </si>
  <si>
    <t>služby-akce školy</t>
  </si>
  <si>
    <t>mzdy-kroužky</t>
  </si>
  <si>
    <t>služby-kroužky</t>
  </si>
  <si>
    <t>Byla provedena předběžná finanční kontrola.</t>
  </si>
  <si>
    <t>Mgr. Miloš Veselý - ředitel školy</t>
  </si>
  <si>
    <t>Jaroslava Slabá - účetní</t>
  </si>
  <si>
    <t>Vyvěšeno na internetových stránkách obce Dražice dne:</t>
  </si>
  <si>
    <t>Sejmuto z internetových stránek obce Dražice dne:</t>
  </si>
  <si>
    <t>Schvaluji dne:</t>
  </si>
  <si>
    <t>Lubomír Smažík, starosta obce</t>
  </si>
  <si>
    <t>spotřeba materiálu+potraviny</t>
  </si>
  <si>
    <t>EU-dotace "šablony II"</t>
  </si>
  <si>
    <t>Návrh rozpočtu na rok 2021</t>
  </si>
  <si>
    <t>DDHM, DDNM</t>
  </si>
  <si>
    <t>Fond odměn k 30.9.2020</t>
  </si>
  <si>
    <t>Rezervní fond ze zlepšeného HV k 30.9.2020</t>
  </si>
  <si>
    <t>Rezervní fond - ostatní k 30.9.2020</t>
  </si>
  <si>
    <t>Fond investic k 30.9.2020</t>
  </si>
  <si>
    <t>V Dražicích dne 20.10.2020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</si>
</sst>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44" fontId="0" fillId="0" borderId="8" xfId="1" applyFont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4" fontId="3" fillId="2" borderId="5" xfId="1" applyFont="1" applyFill="1" applyBorder="1"/>
    <xf numFmtId="44" fontId="3" fillId="2" borderId="6" xfId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44" fontId="2" fillId="2" borderId="9" xfId="1" applyFont="1" applyFill="1" applyBorder="1"/>
    <xf numFmtId="44" fontId="2" fillId="2" borderId="3" xfId="1" applyFont="1" applyFill="1" applyBorder="1"/>
    <xf numFmtId="44" fontId="0" fillId="0" borderId="0" xfId="1" applyFont="1" applyFill="1" applyBorder="1"/>
    <xf numFmtId="0" fontId="0" fillId="3" borderId="2" xfId="0" applyFill="1" applyBorder="1"/>
    <xf numFmtId="0" fontId="0" fillId="3" borderId="1" xfId="0" applyFill="1" applyBorder="1"/>
    <xf numFmtId="44" fontId="0" fillId="3" borderId="1" xfId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H38" sqref="H38"/>
    </sheetView>
  </sheetViews>
  <sheetFormatPr defaultRowHeight="15" x14ac:dyDescent="0.25"/>
  <cols>
    <col min="2" max="2" width="27.28515625" customWidth="1"/>
    <col min="3" max="3" width="17.85546875" customWidth="1"/>
    <col min="4" max="4" width="16" customWidth="1"/>
    <col min="5" max="5" width="17.140625" customWidth="1"/>
    <col min="6" max="6" width="18.7109375" customWidth="1"/>
    <col min="7" max="7" width="22.7109375" customWidth="1"/>
    <col min="8" max="8" width="18.570312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ht="18.75" x14ac:dyDescent="0.3">
      <c r="A3" s="23" t="s">
        <v>49</v>
      </c>
      <c r="B3" s="23"/>
      <c r="C3" s="23"/>
      <c r="D3" s="23"/>
      <c r="E3" s="23"/>
      <c r="F3" s="23"/>
      <c r="G3" s="23"/>
      <c r="H3" s="23"/>
    </row>
    <row r="4" spans="1:8" ht="15.75" thickBot="1" x14ac:dyDescent="0.3"/>
    <row r="5" spans="1:8" ht="16.5" thickBot="1" x14ac:dyDescent="0.3">
      <c r="A5" s="21" t="s">
        <v>2</v>
      </c>
      <c r="B5" s="22"/>
      <c r="C5" s="13" t="s">
        <v>3</v>
      </c>
      <c r="D5" s="13" t="s">
        <v>20</v>
      </c>
      <c r="E5" s="13" t="s">
        <v>21</v>
      </c>
      <c r="F5" s="13" t="s">
        <v>4</v>
      </c>
      <c r="G5" s="13" t="s">
        <v>48</v>
      </c>
      <c r="H5" s="14" t="s">
        <v>5</v>
      </c>
    </row>
    <row r="6" spans="1:8" ht="15.75" thickTop="1" x14ac:dyDescent="0.25">
      <c r="A6" s="6">
        <v>501</v>
      </c>
      <c r="B6" s="7" t="s">
        <v>47</v>
      </c>
      <c r="C6" s="8">
        <v>800000</v>
      </c>
      <c r="D6" s="8">
        <v>15000</v>
      </c>
      <c r="E6" s="8">
        <f>SUM(C6:D6)</f>
        <v>815000</v>
      </c>
      <c r="F6" s="8">
        <v>100000</v>
      </c>
      <c r="G6" s="8">
        <v>50000</v>
      </c>
      <c r="H6" s="15">
        <f>E6+F6+G6</f>
        <v>965000</v>
      </c>
    </row>
    <row r="7" spans="1:8" x14ac:dyDescent="0.25">
      <c r="A7" s="5">
        <v>502</v>
      </c>
      <c r="B7" s="3" t="s">
        <v>24</v>
      </c>
      <c r="C7" s="4">
        <v>500000</v>
      </c>
      <c r="D7" s="4">
        <v>122000</v>
      </c>
      <c r="E7" s="4">
        <f t="shared" ref="E7:E23" si="0">SUM(C7:D7)</f>
        <v>622000</v>
      </c>
      <c r="F7" s="4">
        <v>0</v>
      </c>
      <c r="G7" s="4">
        <v>0</v>
      </c>
      <c r="H7" s="16">
        <f t="shared" ref="H7:H23" si="1">E7+F7+G7</f>
        <v>622000</v>
      </c>
    </row>
    <row r="8" spans="1:8" x14ac:dyDescent="0.25">
      <c r="A8" s="5">
        <v>504</v>
      </c>
      <c r="B8" s="3" t="s">
        <v>25</v>
      </c>
      <c r="C8" s="4">
        <v>30000</v>
      </c>
      <c r="D8" s="4">
        <v>0</v>
      </c>
      <c r="E8" s="4">
        <f t="shared" si="0"/>
        <v>30000</v>
      </c>
      <c r="F8" s="4">
        <v>0</v>
      </c>
      <c r="G8" s="4">
        <v>0</v>
      </c>
      <c r="H8" s="16">
        <f t="shared" si="1"/>
        <v>30000</v>
      </c>
    </row>
    <row r="9" spans="1:8" x14ac:dyDescent="0.25">
      <c r="A9" s="5">
        <v>511</v>
      </c>
      <c r="B9" s="3" t="s">
        <v>26</v>
      </c>
      <c r="C9" s="4">
        <v>125000</v>
      </c>
      <c r="D9" s="4">
        <v>0</v>
      </c>
      <c r="E9" s="4">
        <f t="shared" si="0"/>
        <v>125000</v>
      </c>
      <c r="F9" s="4">
        <v>0</v>
      </c>
      <c r="G9" s="4">
        <v>0</v>
      </c>
      <c r="H9" s="16">
        <f t="shared" si="1"/>
        <v>125000</v>
      </c>
    </row>
    <row r="10" spans="1:8" x14ac:dyDescent="0.25">
      <c r="A10" s="5">
        <v>512</v>
      </c>
      <c r="B10" s="3" t="s">
        <v>27</v>
      </c>
      <c r="C10" s="4">
        <v>8000</v>
      </c>
      <c r="D10" s="4">
        <v>0</v>
      </c>
      <c r="E10" s="4">
        <f t="shared" si="0"/>
        <v>8000</v>
      </c>
      <c r="F10" s="4">
        <v>3000</v>
      </c>
      <c r="G10" s="4">
        <v>0</v>
      </c>
      <c r="H10" s="16">
        <f t="shared" si="1"/>
        <v>11000</v>
      </c>
    </row>
    <row r="11" spans="1:8" x14ac:dyDescent="0.25">
      <c r="A11" s="5">
        <v>513</v>
      </c>
      <c r="B11" s="3" t="s">
        <v>28</v>
      </c>
      <c r="C11" s="4">
        <v>3000</v>
      </c>
      <c r="D11" s="4">
        <v>0</v>
      </c>
      <c r="E11" s="4">
        <f t="shared" si="0"/>
        <v>3000</v>
      </c>
      <c r="F11" s="4">
        <v>0</v>
      </c>
      <c r="G11" s="4">
        <v>0</v>
      </c>
      <c r="H11" s="16">
        <f t="shared" si="1"/>
        <v>3000</v>
      </c>
    </row>
    <row r="12" spans="1:8" x14ac:dyDescent="0.25">
      <c r="A12" s="5">
        <v>518</v>
      </c>
      <c r="B12" s="3" t="s">
        <v>36</v>
      </c>
      <c r="C12" s="4">
        <v>120000</v>
      </c>
      <c r="D12" s="4">
        <v>5000</v>
      </c>
      <c r="E12" s="4">
        <f t="shared" si="0"/>
        <v>125000</v>
      </c>
      <c r="F12" s="4">
        <v>0</v>
      </c>
      <c r="G12" s="4">
        <v>0</v>
      </c>
      <c r="H12" s="16">
        <f t="shared" si="1"/>
        <v>125000</v>
      </c>
    </row>
    <row r="13" spans="1:8" x14ac:dyDescent="0.25">
      <c r="A13" s="5">
        <v>518</v>
      </c>
      <c r="B13" s="3" t="s">
        <v>37</v>
      </c>
      <c r="C13" s="4">
        <v>50000</v>
      </c>
      <c r="D13" s="4">
        <v>0</v>
      </c>
      <c r="E13" s="4">
        <f t="shared" si="0"/>
        <v>50000</v>
      </c>
      <c r="F13" s="4">
        <v>0</v>
      </c>
      <c r="G13" s="4">
        <v>0</v>
      </c>
      <c r="H13" s="16">
        <f t="shared" si="1"/>
        <v>50000</v>
      </c>
    </row>
    <row r="14" spans="1:8" x14ac:dyDescent="0.25">
      <c r="A14" s="5">
        <v>518</v>
      </c>
      <c r="B14" s="3" t="s">
        <v>39</v>
      </c>
      <c r="C14" s="4">
        <v>10000</v>
      </c>
      <c r="D14" s="4">
        <v>0</v>
      </c>
      <c r="E14" s="4">
        <f t="shared" si="0"/>
        <v>10000</v>
      </c>
      <c r="F14" s="4">
        <v>0</v>
      </c>
      <c r="G14" s="4">
        <v>0</v>
      </c>
      <c r="H14" s="16">
        <f t="shared" si="1"/>
        <v>10000</v>
      </c>
    </row>
    <row r="15" spans="1:8" x14ac:dyDescent="0.25">
      <c r="A15" s="5">
        <v>521</v>
      </c>
      <c r="B15" s="3" t="s">
        <v>29</v>
      </c>
      <c r="C15" s="4">
        <v>0</v>
      </c>
      <c r="D15" s="4">
        <v>80000</v>
      </c>
      <c r="E15" s="4">
        <f t="shared" si="0"/>
        <v>80000</v>
      </c>
      <c r="F15" s="4">
        <v>8437000</v>
      </c>
      <c r="G15" s="4">
        <v>240000</v>
      </c>
      <c r="H15" s="16">
        <f t="shared" si="1"/>
        <v>8757000</v>
      </c>
    </row>
    <row r="16" spans="1:8" x14ac:dyDescent="0.25">
      <c r="A16" s="5">
        <v>521</v>
      </c>
      <c r="B16" s="3" t="s">
        <v>38</v>
      </c>
      <c r="C16" s="4">
        <v>50000</v>
      </c>
      <c r="D16" s="4">
        <v>0</v>
      </c>
      <c r="E16" s="4">
        <f t="shared" si="0"/>
        <v>50000</v>
      </c>
      <c r="F16" s="4">
        <v>0</v>
      </c>
      <c r="G16" s="4">
        <v>0</v>
      </c>
      <c r="H16" s="16">
        <f t="shared" si="1"/>
        <v>50000</v>
      </c>
    </row>
    <row r="17" spans="1:8" x14ac:dyDescent="0.25">
      <c r="A17" s="5">
        <v>524</v>
      </c>
      <c r="B17" s="3" t="s">
        <v>30</v>
      </c>
      <c r="C17" s="4">
        <v>0</v>
      </c>
      <c r="D17" s="4">
        <v>0</v>
      </c>
      <c r="E17" s="4">
        <f t="shared" si="0"/>
        <v>0</v>
      </c>
      <c r="F17" s="4">
        <v>2900000</v>
      </c>
      <c r="G17" s="4">
        <v>82000</v>
      </c>
      <c r="H17" s="16">
        <f t="shared" si="1"/>
        <v>2982000</v>
      </c>
    </row>
    <row r="18" spans="1:8" x14ac:dyDescent="0.25">
      <c r="A18" s="5">
        <v>525</v>
      </c>
      <c r="B18" s="3" t="s">
        <v>31</v>
      </c>
      <c r="C18" s="4">
        <v>0</v>
      </c>
      <c r="D18" s="4">
        <v>0</v>
      </c>
      <c r="E18" s="4">
        <f t="shared" si="0"/>
        <v>0</v>
      </c>
      <c r="F18" s="4">
        <v>30000</v>
      </c>
      <c r="G18" s="4">
        <v>2000</v>
      </c>
      <c r="H18" s="16">
        <f t="shared" si="1"/>
        <v>32000</v>
      </c>
    </row>
    <row r="19" spans="1:8" x14ac:dyDescent="0.25">
      <c r="A19" s="5">
        <v>527</v>
      </c>
      <c r="B19" s="3" t="s">
        <v>32</v>
      </c>
      <c r="C19" s="4">
        <v>15000</v>
      </c>
      <c r="D19" s="4">
        <v>0</v>
      </c>
      <c r="E19" s="4">
        <f t="shared" si="0"/>
        <v>15000</v>
      </c>
      <c r="F19" s="4">
        <v>180000</v>
      </c>
      <c r="G19" s="4">
        <v>7000</v>
      </c>
      <c r="H19" s="16">
        <f t="shared" si="1"/>
        <v>202000</v>
      </c>
    </row>
    <row r="20" spans="1:8" x14ac:dyDescent="0.25">
      <c r="A20" s="5">
        <v>543</v>
      </c>
      <c r="B20" s="3" t="s">
        <v>33</v>
      </c>
      <c r="C20" s="4">
        <v>3000</v>
      </c>
      <c r="D20" s="4">
        <v>0</v>
      </c>
      <c r="E20" s="4">
        <f t="shared" si="0"/>
        <v>3000</v>
      </c>
      <c r="F20" s="4">
        <v>0</v>
      </c>
      <c r="G20" s="4">
        <v>0</v>
      </c>
      <c r="H20" s="16">
        <f t="shared" si="1"/>
        <v>3000</v>
      </c>
    </row>
    <row r="21" spans="1:8" x14ac:dyDescent="0.25">
      <c r="A21" s="5">
        <v>549</v>
      </c>
      <c r="B21" s="3" t="s">
        <v>34</v>
      </c>
      <c r="C21" s="4">
        <v>30000</v>
      </c>
      <c r="D21" s="4">
        <v>0</v>
      </c>
      <c r="E21" s="4">
        <f t="shared" si="0"/>
        <v>30000</v>
      </c>
      <c r="F21" s="4">
        <v>0</v>
      </c>
      <c r="G21" s="4">
        <v>0</v>
      </c>
      <c r="H21" s="16">
        <f t="shared" si="1"/>
        <v>30000</v>
      </c>
    </row>
    <row r="22" spans="1:8" x14ac:dyDescent="0.25">
      <c r="A22" s="5">
        <v>551</v>
      </c>
      <c r="B22" s="3" t="s">
        <v>35</v>
      </c>
      <c r="C22" s="4">
        <v>31000</v>
      </c>
      <c r="D22" s="4">
        <v>0</v>
      </c>
      <c r="E22" s="4">
        <f t="shared" si="0"/>
        <v>31000</v>
      </c>
      <c r="F22" s="4">
        <v>0</v>
      </c>
      <c r="G22" s="4">
        <v>0</v>
      </c>
      <c r="H22" s="16">
        <f t="shared" si="1"/>
        <v>31000</v>
      </c>
    </row>
    <row r="23" spans="1:8" x14ac:dyDescent="0.25">
      <c r="A23" s="5">
        <v>558</v>
      </c>
      <c r="B23" s="3" t="s">
        <v>50</v>
      </c>
      <c r="C23" s="4">
        <v>40000</v>
      </c>
      <c r="D23" s="4">
        <v>10000</v>
      </c>
      <c r="E23" s="4">
        <f t="shared" si="0"/>
        <v>50000</v>
      </c>
      <c r="F23" s="4">
        <v>0</v>
      </c>
      <c r="G23" s="4">
        <v>69000</v>
      </c>
      <c r="H23" s="16">
        <f t="shared" si="1"/>
        <v>119000</v>
      </c>
    </row>
    <row r="24" spans="1:8" ht="16.5" thickBot="1" x14ac:dyDescent="0.3">
      <c r="A24" s="26" t="s">
        <v>23</v>
      </c>
      <c r="B24" s="27"/>
      <c r="C24" s="11">
        <f t="shared" ref="C24:H24" si="2">SUM(C6:C23)</f>
        <v>1815000</v>
      </c>
      <c r="D24" s="11">
        <f t="shared" si="2"/>
        <v>232000</v>
      </c>
      <c r="E24" s="11">
        <f t="shared" si="2"/>
        <v>2047000</v>
      </c>
      <c r="F24" s="11">
        <f t="shared" si="2"/>
        <v>11650000</v>
      </c>
      <c r="G24" s="11">
        <f t="shared" si="2"/>
        <v>450000</v>
      </c>
      <c r="H24" s="11">
        <f t="shared" si="2"/>
        <v>14147000</v>
      </c>
    </row>
    <row r="25" spans="1:8" ht="15.75" thickBot="1" x14ac:dyDescent="0.3">
      <c r="C25" s="2"/>
      <c r="D25" s="2"/>
      <c r="E25" s="2"/>
      <c r="F25" s="2"/>
      <c r="G25" s="2"/>
      <c r="H25" s="2"/>
    </row>
    <row r="26" spans="1:8" ht="16.5" thickBot="1" x14ac:dyDescent="0.3">
      <c r="A26" s="21" t="s">
        <v>6</v>
      </c>
      <c r="B26" s="22"/>
      <c r="C26" s="9" t="s">
        <v>3</v>
      </c>
      <c r="D26" s="9" t="s">
        <v>20</v>
      </c>
      <c r="E26" s="9" t="s">
        <v>21</v>
      </c>
      <c r="F26" s="9" t="s">
        <v>4</v>
      </c>
      <c r="G26" s="9" t="s">
        <v>48</v>
      </c>
      <c r="H26" s="10" t="s">
        <v>5</v>
      </c>
    </row>
    <row r="27" spans="1:8" ht="15.75" thickTop="1" x14ac:dyDescent="0.25">
      <c r="A27" s="6">
        <v>602</v>
      </c>
      <c r="B27" s="7" t="s">
        <v>7</v>
      </c>
      <c r="C27" s="8">
        <v>650000</v>
      </c>
      <c r="D27" s="8">
        <v>0</v>
      </c>
      <c r="E27" s="8">
        <f>SUM(C27:D27)</f>
        <v>650000</v>
      </c>
      <c r="F27" s="8">
        <v>0</v>
      </c>
      <c r="G27" s="8">
        <v>0</v>
      </c>
      <c r="H27" s="15">
        <f>E27+F27+G27</f>
        <v>650000</v>
      </c>
    </row>
    <row r="28" spans="1:8" x14ac:dyDescent="0.25">
      <c r="A28" s="5">
        <v>602</v>
      </c>
      <c r="B28" s="3" t="s">
        <v>8</v>
      </c>
      <c r="C28" s="4">
        <v>105000</v>
      </c>
      <c r="D28" s="4">
        <v>0</v>
      </c>
      <c r="E28" s="4">
        <f t="shared" ref="E28:E39" si="3">SUM(C28:D28)</f>
        <v>105000</v>
      </c>
      <c r="F28" s="4">
        <v>0</v>
      </c>
      <c r="G28" s="4">
        <v>0</v>
      </c>
      <c r="H28" s="16">
        <f t="shared" ref="H28:H39" si="4">E28+F28+G28</f>
        <v>105000</v>
      </c>
    </row>
    <row r="29" spans="1:8" x14ac:dyDescent="0.25">
      <c r="A29" s="5">
        <v>602</v>
      </c>
      <c r="B29" s="3" t="s">
        <v>9</v>
      </c>
      <c r="C29" s="4">
        <v>90000</v>
      </c>
      <c r="D29" s="4">
        <v>0</v>
      </c>
      <c r="E29" s="4">
        <f t="shared" si="3"/>
        <v>90000</v>
      </c>
      <c r="F29" s="4">
        <v>0</v>
      </c>
      <c r="G29" s="4">
        <v>0</v>
      </c>
      <c r="H29" s="16">
        <f t="shared" si="4"/>
        <v>90000</v>
      </c>
    </row>
    <row r="30" spans="1:8" x14ac:dyDescent="0.25">
      <c r="A30" s="5">
        <v>602</v>
      </c>
      <c r="B30" s="3" t="s">
        <v>10</v>
      </c>
      <c r="C30" s="4">
        <v>60000</v>
      </c>
      <c r="D30" s="4">
        <v>0</v>
      </c>
      <c r="E30" s="4">
        <f t="shared" si="3"/>
        <v>60000</v>
      </c>
      <c r="F30" s="4">
        <v>0</v>
      </c>
      <c r="G30" s="4">
        <v>0</v>
      </c>
      <c r="H30" s="16">
        <f t="shared" si="4"/>
        <v>60000</v>
      </c>
    </row>
    <row r="31" spans="1:8" x14ac:dyDescent="0.25">
      <c r="A31" s="5">
        <v>602</v>
      </c>
      <c r="B31" s="3" t="s">
        <v>11</v>
      </c>
      <c r="C31" s="4">
        <v>50000</v>
      </c>
      <c r="D31" s="4">
        <v>0</v>
      </c>
      <c r="E31" s="4">
        <f t="shared" si="3"/>
        <v>50000</v>
      </c>
      <c r="F31" s="4">
        <v>0</v>
      </c>
      <c r="G31" s="4">
        <v>0</v>
      </c>
      <c r="H31" s="16">
        <f t="shared" si="4"/>
        <v>50000</v>
      </c>
    </row>
    <row r="32" spans="1:8" x14ac:dyDescent="0.25">
      <c r="A32" s="5">
        <v>602</v>
      </c>
      <c r="B32" s="3" t="s">
        <v>13</v>
      </c>
      <c r="C32" s="4">
        <v>0</v>
      </c>
      <c r="D32" s="4">
        <v>12000</v>
      </c>
      <c r="E32" s="4">
        <f t="shared" si="3"/>
        <v>12000</v>
      </c>
      <c r="F32" s="4">
        <v>0</v>
      </c>
      <c r="G32" s="4">
        <v>0</v>
      </c>
      <c r="H32" s="16">
        <f t="shared" si="4"/>
        <v>12000</v>
      </c>
    </row>
    <row r="33" spans="1:8" x14ac:dyDescent="0.25">
      <c r="A33" s="5">
        <v>603</v>
      </c>
      <c r="B33" s="3" t="s">
        <v>12</v>
      </c>
      <c r="C33" s="4">
        <v>0</v>
      </c>
      <c r="D33" s="4">
        <v>220000</v>
      </c>
      <c r="E33" s="4">
        <f t="shared" si="3"/>
        <v>220000</v>
      </c>
      <c r="F33" s="4">
        <v>0</v>
      </c>
      <c r="G33" s="4">
        <v>0</v>
      </c>
      <c r="H33" s="16">
        <f t="shared" si="4"/>
        <v>220000</v>
      </c>
    </row>
    <row r="34" spans="1:8" x14ac:dyDescent="0.25">
      <c r="A34" s="5">
        <v>604</v>
      </c>
      <c r="B34" s="3" t="s">
        <v>14</v>
      </c>
      <c r="C34" s="4">
        <v>30000</v>
      </c>
      <c r="D34" s="4">
        <v>0</v>
      </c>
      <c r="E34" s="4">
        <f t="shared" si="3"/>
        <v>30000</v>
      </c>
      <c r="F34" s="4">
        <v>0</v>
      </c>
      <c r="G34" s="4">
        <v>0</v>
      </c>
      <c r="H34" s="16">
        <f t="shared" si="4"/>
        <v>30000</v>
      </c>
    </row>
    <row r="35" spans="1:8" x14ac:dyDescent="0.25">
      <c r="A35" s="5">
        <v>662</v>
      </c>
      <c r="B35" s="3" t="s">
        <v>15</v>
      </c>
      <c r="C35" s="4">
        <v>100</v>
      </c>
      <c r="D35" s="4">
        <v>0</v>
      </c>
      <c r="E35" s="4">
        <f t="shared" si="3"/>
        <v>100</v>
      </c>
      <c r="F35" s="4">
        <v>0</v>
      </c>
      <c r="G35" s="4">
        <v>0</v>
      </c>
      <c r="H35" s="16">
        <f t="shared" si="4"/>
        <v>100</v>
      </c>
    </row>
    <row r="36" spans="1:8" x14ac:dyDescent="0.25">
      <c r="A36" s="18">
        <v>672</v>
      </c>
      <c r="B36" s="19" t="s">
        <v>16</v>
      </c>
      <c r="C36" s="20">
        <v>825000</v>
      </c>
      <c r="D36" s="4">
        <v>0</v>
      </c>
      <c r="E36" s="4">
        <f t="shared" si="3"/>
        <v>825000</v>
      </c>
      <c r="F36" s="4">
        <v>0</v>
      </c>
      <c r="G36" s="4">
        <v>0</v>
      </c>
      <c r="H36" s="16">
        <f t="shared" si="4"/>
        <v>825000</v>
      </c>
    </row>
    <row r="37" spans="1:8" x14ac:dyDescent="0.25">
      <c r="A37" s="5">
        <v>672</v>
      </c>
      <c r="B37" s="3" t="s">
        <v>17</v>
      </c>
      <c r="C37" s="4">
        <v>0</v>
      </c>
      <c r="D37" s="4">
        <v>0</v>
      </c>
      <c r="E37" s="4">
        <f t="shared" si="3"/>
        <v>0</v>
      </c>
      <c r="F37" s="4">
        <v>11650000</v>
      </c>
      <c r="G37" s="4">
        <v>0</v>
      </c>
      <c r="H37" s="16">
        <f t="shared" si="4"/>
        <v>11650000</v>
      </c>
    </row>
    <row r="38" spans="1:8" x14ac:dyDescent="0.25">
      <c r="A38" s="5">
        <v>672</v>
      </c>
      <c r="B38" s="3" t="s">
        <v>18</v>
      </c>
      <c r="C38" s="4">
        <v>0</v>
      </c>
      <c r="D38" s="4">
        <v>0</v>
      </c>
      <c r="E38" s="4">
        <f t="shared" si="3"/>
        <v>0</v>
      </c>
      <c r="F38" s="4">
        <v>0</v>
      </c>
      <c r="G38" s="4">
        <v>450000</v>
      </c>
      <c r="H38" s="16">
        <f t="shared" si="4"/>
        <v>450000</v>
      </c>
    </row>
    <row r="39" spans="1:8" x14ac:dyDescent="0.25">
      <c r="A39" s="5">
        <v>648</v>
      </c>
      <c r="B39" s="3" t="s">
        <v>19</v>
      </c>
      <c r="C39" s="4">
        <v>4900</v>
      </c>
      <c r="D39" s="4">
        <v>0</v>
      </c>
      <c r="E39" s="4">
        <f t="shared" si="3"/>
        <v>4900</v>
      </c>
      <c r="F39" s="4">
        <v>0</v>
      </c>
      <c r="G39" s="4">
        <v>0</v>
      </c>
      <c r="H39" s="16">
        <f t="shared" si="4"/>
        <v>4900</v>
      </c>
    </row>
    <row r="40" spans="1:8" ht="16.5" thickBot="1" x14ac:dyDescent="0.3">
      <c r="A40" s="24" t="s">
        <v>23</v>
      </c>
      <c r="B40" s="25"/>
      <c r="C40" s="11">
        <f>SUM(C27:C39)</f>
        <v>1815000</v>
      </c>
      <c r="D40" s="11">
        <f t="shared" ref="D40:H40" si="5">SUM(D27:D39)</f>
        <v>232000</v>
      </c>
      <c r="E40" s="11">
        <f t="shared" si="5"/>
        <v>2047000</v>
      </c>
      <c r="F40" s="11">
        <f t="shared" si="5"/>
        <v>11650000</v>
      </c>
      <c r="G40" s="11">
        <f t="shared" si="5"/>
        <v>450000</v>
      </c>
      <c r="H40" s="12">
        <f t="shared" si="5"/>
        <v>14147000</v>
      </c>
    </row>
    <row r="41" spans="1:8" x14ac:dyDescent="0.25">
      <c r="C41" s="2"/>
      <c r="D41" s="2"/>
      <c r="E41" s="2"/>
      <c r="F41" s="2"/>
      <c r="G41" s="2"/>
      <c r="H41" s="2"/>
    </row>
    <row r="42" spans="1:8" x14ac:dyDescent="0.25">
      <c r="A42" s="1">
        <v>411</v>
      </c>
      <c r="B42" t="s">
        <v>51</v>
      </c>
      <c r="C42" s="17" t="s">
        <v>22</v>
      </c>
      <c r="D42" s="17">
        <v>1</v>
      </c>
    </row>
    <row r="43" spans="1:8" x14ac:dyDescent="0.25">
      <c r="A43" s="1">
        <v>413</v>
      </c>
      <c r="B43" t="s">
        <v>52</v>
      </c>
      <c r="D43" s="17">
        <v>70951.55</v>
      </c>
    </row>
    <row r="44" spans="1:8" x14ac:dyDescent="0.25">
      <c r="A44" s="1">
        <v>414</v>
      </c>
      <c r="B44" t="s">
        <v>53</v>
      </c>
      <c r="D44" s="17">
        <v>593086.92000000004</v>
      </c>
    </row>
    <row r="45" spans="1:8" x14ac:dyDescent="0.25">
      <c r="A45" s="1">
        <v>416</v>
      </c>
      <c r="B45" t="s">
        <v>54</v>
      </c>
      <c r="D45" s="17">
        <v>92608.1</v>
      </c>
    </row>
    <row r="47" spans="1:8" x14ac:dyDescent="0.25">
      <c r="A47" t="s">
        <v>40</v>
      </c>
      <c r="F47" t="s">
        <v>45</v>
      </c>
    </row>
    <row r="48" spans="1:8" x14ac:dyDescent="0.25">
      <c r="A48" t="s">
        <v>55</v>
      </c>
      <c r="F48" t="s">
        <v>46</v>
      </c>
    </row>
    <row r="49" spans="1:6" x14ac:dyDescent="0.25">
      <c r="A49" t="s">
        <v>41</v>
      </c>
    </row>
    <row r="51" spans="1:6" x14ac:dyDescent="0.25">
      <c r="A51" t="s">
        <v>42</v>
      </c>
    </row>
    <row r="53" spans="1:6" x14ac:dyDescent="0.25">
      <c r="A53" t="s">
        <v>43</v>
      </c>
      <c r="F53" t="s">
        <v>44</v>
      </c>
    </row>
  </sheetData>
  <mergeCells count="5">
    <mergeCell ref="A5:B5"/>
    <mergeCell ref="A26:B26"/>
    <mergeCell ref="A3:H3"/>
    <mergeCell ref="A40:B40"/>
    <mergeCell ref="A24:B2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2020-10-20T12:49:49Z</dcterms:modified>
</cp:coreProperties>
</file>